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4" sheetId="2" state="hidden" r:id="rId3"/>
    <sheet name="Arkusz5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35" authorId="0">
      <text>
        <r>
          <rPr>
            <sz val="10"/>
            <rFont val="Arial"/>
            <family val="2"/>
            <charset val="238"/>
          </rPr>
          <t xml:space="preserve">Ważne – kalkulator prowizji wypełniamy po zamknięciu danego miesiąca wpisując faktury wystawione w poprzednim miesiącu, system zaciąga po dacie faktury aktualny mnożnik. Dzięki temu nawet jeżeli wprowadzamy z datą październikową fakturę klienta pozyskanego w maju, to wykorzystujemy mnożnik październikowy (0,68) a nie majowy (0,86) 
</t>
        </r>
      </text>
    </comment>
    <comment ref="B39" authorId="0">
      <text>
        <r>
          <rPr>
            <sz val="10"/>
            <rFont val="Arial"/>
            <family val="2"/>
            <charset val="238"/>
          </rPr>
          <t xml:space="preserve">Wpisujemy Państwa wewnętrzny identyfikator Klienta</t>
        </r>
      </text>
    </comment>
    <comment ref="C38" authorId="0">
      <text>
        <r>
          <rPr>
            <sz val="10"/>
            <rFont val="Arial"/>
            <family val="2"/>
            <charset val="238"/>
          </rPr>
          <t xml:space="preserve">Wpisujemy datę wystawienia faktury w formacie MM.RRRR</t>
        </r>
      </text>
    </comment>
    <comment ref="C55" authorId="0">
      <text>
        <r>
          <rPr>
            <sz val="10"/>
            <rFont val="Arial"/>
            <family val="2"/>
            <charset val="238"/>
          </rPr>
          <t xml:space="preserve">Zakres realizacji celu od do
</t>
        </r>
      </text>
    </comment>
    <comment ref="D11" authorId="0">
      <text>
        <r>
          <rPr>
            <sz val="10"/>
            <rFont val="Arial"/>
            <family val="2"/>
            <charset val="238"/>
          </rPr>
          <t xml:space="preserve">Uzupełniamy tylko pola w kolorze żółtym, pozostałe wypełniają się automatycznie</t>
        </r>
      </text>
    </comment>
    <comment ref="D12" authorId="0">
      <text>
        <r>
          <rPr>
            <sz val="10"/>
            <rFont val="Arial"/>
            <family val="2"/>
            <charset val="238"/>
          </rPr>
          <t xml:space="preserve">Wpisujemy po zamknięciu danego miesiąca wynik agenta</t>
        </r>
      </text>
    </comment>
    <comment ref="D37" authorId="0">
      <text>
        <r>
          <rPr>
            <sz val="10"/>
            <rFont val="Arial"/>
            <family val="2"/>
            <charset val="238"/>
          </rPr>
          <t xml:space="preserve">Wpisujemy kwotę na danej fakturze od której wychodzimy w wyliczaniu prowizji agenta</t>
        </r>
      </text>
    </comment>
    <comment ref="E9" authorId="0">
      <text>
        <r>
          <rPr>
            <sz val="10"/>
            <rFont val="Arial"/>
            <family val="2"/>
            <charset val="238"/>
          </rPr>
          <t xml:space="preserve">Wpisujemy target miesięczny, który podstawi się pod wszystkie okresy </t>
        </r>
      </text>
    </comment>
    <comment ref="E37" authorId="0">
      <text>
        <r>
          <rPr>
            <sz val="10"/>
            <rFont val="Arial"/>
            <family val="2"/>
            <charset val="238"/>
          </rPr>
          <t xml:space="preserve">Ustalony pierwotnie % od faktury</t>
        </r>
      </text>
    </comment>
    <comment ref="E55" authorId="0">
      <text>
        <r>
          <rPr>
            <sz val="10"/>
            <rFont val="Arial"/>
            <family val="2"/>
            <charset val="238"/>
          </rPr>
          <t xml:space="preserve">Uzyskany mnożnik który jest składową kalkulatora
</t>
        </r>
      </text>
    </comment>
    <comment ref="E59" authorId="0">
      <text>
        <r>
          <rPr>
            <sz val="10"/>
            <rFont val="Arial"/>
            <family val="2"/>
            <charset val="238"/>
          </rPr>
          <t xml:space="preserve">Następnie wyliczamy średnią ze wszystkich miesięcy danego roku, mnożnik dla braku realizacji 100% mocno obniża średnią co motywuje do systematycznej realizacji założeń</t>
        </r>
      </text>
    </comment>
    <comment ref="F22" authorId="0">
      <text>
        <r>
          <rPr>
            <sz val="10"/>
            <rFont val="Arial"/>
            <family val="2"/>
            <charset val="238"/>
          </rPr>
          <t xml:space="preserve">Poziom realizacji targetu w danym miesiącu</t>
        </r>
      </text>
    </comment>
    <comment ref="F38" authorId="0">
      <text>
        <r>
          <rPr>
            <sz val="10"/>
            <rFont val="Arial"/>
            <family val="2"/>
            <charset val="238"/>
          </rPr>
          <t xml:space="preserve">Aktualny średni mnożnik zaciągany z kalkulatora realizacji
</t>
        </r>
      </text>
    </comment>
    <comment ref="G22" authorId="0">
      <text>
        <r>
          <rPr>
            <sz val="10"/>
            <rFont val="Arial"/>
            <family val="2"/>
            <charset val="238"/>
          </rPr>
          <t xml:space="preserve">Wypracowany mnożnik w danym miesiącu, w oparciu o tabelę powyżej „mnożnik”
</t>
        </r>
      </text>
    </comment>
    <comment ref="G39" authorId="0">
      <text>
        <r>
          <rPr>
            <sz val="10"/>
            <rFont val="Arial"/>
            <family val="2"/>
            <charset val="238"/>
          </rPr>
          <t xml:space="preserve">Wynik mnożenia (kwota na fakturze x 20% x aktualna średnia mnożnika = finalna kwota prowizji dla agenta</t>
        </r>
      </text>
    </comment>
    <comment ref="H9" authorId="0">
      <text>
        <r>
          <rPr>
            <sz val="10"/>
            <rFont val="Arial"/>
            <family val="2"/>
            <charset val="238"/>
          </rPr>
          <t xml:space="preserve">Informacja o aktualnej średniej wypracowanej przez agenta
</t>
        </r>
      </text>
    </comment>
    <comment ref="H22" authorId="0">
      <text>
        <r>
          <rPr>
            <sz val="10"/>
            <rFont val="Arial"/>
            <family val="2"/>
            <charset val="238"/>
          </rPr>
          <t xml:space="preserve">Średni mnożnik na dany miesiąc, wynik dzielenia sumy wszystkich dotychczasowych wyników przez ilość miesięcy
</t>
        </r>
      </text>
    </comment>
    <comment ref="H37" authorId="0">
      <text>
        <r>
          <rPr>
            <sz val="10"/>
            <rFont val="Arial"/>
            <family val="2"/>
            <charset val="238"/>
          </rPr>
          <t xml:space="preserve">Obligatoryjnie - 
Możemy umieścić informację o kwocie jaką uzyskałby agent gdyby zrealizował 100% i uzyskał mnożnik na poziomie 1</t>
        </r>
      </text>
    </comment>
  </commentList>
</comments>
</file>

<file path=xl/sharedStrings.xml><?xml version="1.0" encoding="utf-8"?>
<sst xmlns="http://schemas.openxmlformats.org/spreadsheetml/2006/main" count="62" uniqueCount="58">
  <si>
    <t xml:space="preserve">Kalkulator realizacji</t>
  </si>
  <si>
    <t xml:space="preserve">Target Miesięczny</t>
  </si>
  <si>
    <t xml:space="preserve">Aktualny średni mnożnik</t>
  </si>
  <si>
    <t xml:space="preserve">Pracownik</t>
  </si>
  <si>
    <t xml:space="preserve">Miesiąc</t>
  </si>
  <si>
    <t xml:space="preserve">Zdobycz punktowa</t>
  </si>
  <si>
    <t xml:space="preserve">Target miesięczny</t>
  </si>
  <si>
    <t xml:space="preserve">Realizacja Targetu</t>
  </si>
  <si>
    <t xml:space="preserve">Wypracowany mnożnik miesięczny</t>
  </si>
  <si>
    <t xml:space="preserve">Średni mnożnik na koniec danego okresu</t>
  </si>
  <si>
    <t xml:space="preserve">Jan Kowalski </t>
  </si>
  <si>
    <t xml:space="preserve">01.2021</t>
  </si>
  <si>
    <t xml:space="preserve">02.2021</t>
  </si>
  <si>
    <t xml:space="preserve">03.2021</t>
  </si>
  <si>
    <t xml:space="preserve">04.2021</t>
  </si>
  <si>
    <t xml:space="preserve">05.2021</t>
  </si>
  <si>
    <t xml:space="preserve">06.2021</t>
  </si>
  <si>
    <t xml:space="preserve">07.2021</t>
  </si>
  <si>
    <t xml:space="preserve">08.2021</t>
  </si>
  <si>
    <t xml:space="preserve">09.2021</t>
  </si>
  <si>
    <t xml:space="preserve">10.2021</t>
  </si>
  <si>
    <t xml:space="preserve">11.2021</t>
  </si>
  <si>
    <t xml:space="preserve">12.2021</t>
  </si>
  <si>
    <t xml:space="preserve">Kalkulator prowizji</t>
  </si>
  <si>
    <t xml:space="preserve">Numer Klienta</t>
  </si>
  <si>
    <t xml:space="preserve">Data Faktury</t>
  </si>
  <si>
    <t xml:space="preserve">Faktura</t>
  </si>
  <si>
    <t xml:space="preserve">% prowizji</t>
  </si>
  <si>
    <t xml:space="preserve">Aktualna średnia mnożnika </t>
  </si>
  <si>
    <t xml:space="preserve">Finalna kwota prowizji</t>
  </si>
  <si>
    <t xml:space="preserve">kwota w starym systemie</t>
  </si>
  <si>
    <t xml:space="preserve">ARG132</t>
  </si>
  <si>
    <t xml:space="preserve">EFT211</t>
  </si>
  <si>
    <t xml:space="preserve">HGF331</t>
  </si>
  <si>
    <t xml:space="preserve">od</t>
  </si>
  <si>
    <t xml:space="preserve">do</t>
  </si>
  <si>
    <t xml:space="preserve">mnożnik</t>
  </si>
  <si>
    <t xml:space="preserve">wzwyż</t>
  </si>
  <si>
    <t xml:space="preserve">Styczeń</t>
  </si>
  <si>
    <t xml:space="preserve">Próg min.</t>
  </si>
  <si>
    <t xml:space="preserve">50 pkt</t>
  </si>
  <si>
    <t xml:space="preserve">Miejsce</t>
  </si>
  <si>
    <t xml:space="preserve">Imię i Nazwisko</t>
  </si>
  <si>
    <t xml:space="preserve">Ilość zdobytych punktów</t>
  </si>
  <si>
    <t xml:space="preserve">Nagroda I (mnożnik)</t>
  </si>
  <si>
    <t xml:space="preserve">Nagroda II (finansowa)</t>
  </si>
  <si>
    <t xml:space="preserve">Imię i Nazwisko 1</t>
  </si>
  <si>
    <t xml:space="preserve">(+0,4)</t>
  </si>
  <si>
    <t xml:space="preserve">Imię i Nazwisko 2</t>
  </si>
  <si>
    <t xml:space="preserve">(+0,2)</t>
  </si>
  <si>
    <t xml:space="preserve">Imię i Nazwisko 3</t>
  </si>
  <si>
    <t xml:space="preserve">(+0,1)</t>
  </si>
  <si>
    <t xml:space="preserve">Imię i Nazwisko 4</t>
  </si>
  <si>
    <t xml:space="preserve">Imię i Nazwisko 5</t>
  </si>
  <si>
    <t xml:space="preserve">Imię i Nazwisko 6</t>
  </si>
  <si>
    <t xml:space="preserve">Imię i Nazwisko 7</t>
  </si>
  <si>
    <t xml:space="preserve">Imię i Nazwisko 8</t>
  </si>
  <si>
    <t xml:space="preserve">Imię i Nazwisko 9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</si>
</sst>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yy\-mm"/>
    <numFmt numFmtId="167" formatCode="General"/>
    <numFmt numFmtId="168" formatCode="0%"/>
    <numFmt numFmtId="169" formatCode="mmmm"/>
    <numFmt numFmtId="170" formatCode="#,##0.00\ [$zł-415];[RED]\-#,##0.00\ [$zł-415]"/>
    <numFmt numFmtId="171" formatCode="0.00%"/>
    <numFmt numFmtId="172" formatCode="0.00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5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6D"/>
        <bgColor rgb="FFD4EA6B"/>
      </patternFill>
    </fill>
    <fill>
      <patternFill patternType="solid">
        <fgColor rgb="FF00A933"/>
        <bgColor rgb="FF008000"/>
      </patternFill>
    </fill>
    <fill>
      <patternFill patternType="solid">
        <fgColor rgb="FF000000"/>
        <bgColor rgb="FF111111"/>
      </patternFill>
    </fill>
    <fill>
      <patternFill patternType="solid">
        <fgColor rgb="FF111111"/>
        <bgColor rgb="FF000000"/>
      </patternFill>
    </fill>
    <fill>
      <patternFill patternType="solid">
        <fgColor rgb="FFFF0000"/>
        <bgColor rgb="FF993300"/>
      </patternFill>
    </fill>
    <fill>
      <patternFill patternType="solid">
        <fgColor rgb="FF81D41A"/>
        <bgColor rgb="FFD4EA6B"/>
      </patternFill>
    </fill>
    <fill>
      <patternFill patternType="solid">
        <fgColor rgb="FFFFA6A6"/>
        <bgColor rgb="FFFFCC99"/>
      </patternFill>
    </fill>
    <fill>
      <patternFill patternType="solid">
        <fgColor rgb="FFD4EA6B"/>
        <bgColor rgb="FFFFFF6D"/>
      </patternFill>
    </fill>
    <fill>
      <patternFill patternType="solid">
        <fgColor rgb="FFFFFFD7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1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11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4EA6B"/>
      <rgbColor rgb="FFFFFF6D"/>
      <rgbColor rgb="FF99CCFF"/>
      <rgbColor rgb="FFFFA6A6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00A933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9:O85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52" activeCellId="0" sqref="A5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14.41"/>
    <col collapsed="false" customWidth="true" hidden="false" outlineLevel="0" max="3" min="3" style="1" width="20.83"/>
    <col collapsed="false" customWidth="true" hidden="false" outlineLevel="0" max="4" min="4" style="1" width="20.96"/>
    <col collapsed="false" customWidth="true" hidden="false" outlineLevel="0" max="5" min="5" style="1" width="20.49"/>
    <col collapsed="false" customWidth="true" hidden="false" outlineLevel="0" max="9" min="6" style="1" width="20.08"/>
    <col collapsed="false" customWidth="false" hidden="false" outlineLevel="0" max="10" min="10" style="1" width="11.52"/>
    <col collapsed="false" customWidth="false" hidden="true" outlineLevel="0" max="13" min="11" style="1" width="11.52"/>
    <col collapsed="false" customWidth="true" hidden="false" outlineLevel="0" max="14" min="14" style="1" width="19.12"/>
    <col collapsed="false" customWidth="false" hidden="false" outlineLevel="0" max="1018" min="15" style="1" width="11.52"/>
  </cols>
  <sheetData>
    <row r="9" customFormat="false" ht="18.65" hidden="false" customHeight="true" outlineLevel="0" collapsed="false">
      <c r="B9" s="2" t="s">
        <v>0</v>
      </c>
      <c r="C9" s="2"/>
      <c r="D9" s="3" t="s">
        <v>1</v>
      </c>
      <c r="E9" s="4" t="n">
        <v>50</v>
      </c>
      <c r="F9" s="3" t="s">
        <v>2</v>
      </c>
      <c r="G9" s="3"/>
      <c r="H9" s="5" t="n">
        <f aca="false">AVERAGEIF(G11:G22,"&gt;0")</f>
        <v>0.708333333333334</v>
      </c>
      <c r="I9" s="0"/>
    </row>
    <row r="10" customFormat="false" ht="34.55" hidden="false" customHeight="true" outlineLevel="0" collapsed="false">
      <c r="B10" s="6" t="s">
        <v>3</v>
      </c>
      <c r="C10" s="7" t="s">
        <v>4</v>
      </c>
      <c r="D10" s="6" t="s">
        <v>5</v>
      </c>
      <c r="E10" s="7" t="s">
        <v>6</v>
      </c>
      <c r="F10" s="7" t="s">
        <v>7</v>
      </c>
      <c r="G10" s="6" t="s">
        <v>8</v>
      </c>
      <c r="H10" s="6" t="s">
        <v>9</v>
      </c>
      <c r="I10" s="0"/>
    </row>
    <row r="11" customFormat="false" ht="14.15" hidden="false" customHeight="true" outlineLevel="0" collapsed="false">
      <c r="B11" s="8" t="s">
        <v>10</v>
      </c>
      <c r="C11" s="9" t="s">
        <v>11</v>
      </c>
      <c r="D11" s="4" t="n">
        <v>33</v>
      </c>
      <c r="E11" s="10" t="n">
        <f aca="false">$E$9</f>
        <v>50</v>
      </c>
      <c r="F11" s="11" t="n">
        <f aca="false">D11/E11</f>
        <v>0.66</v>
      </c>
      <c r="G11" s="12" t="n">
        <f aca="false">VLOOKUP(K11,Arkusz4!$B$4:$C$899,2,0)</f>
        <v>0.4</v>
      </c>
      <c r="H11" s="13" t="n">
        <f aca="false">AVERAGEIF(G11,"&gt;0")</f>
        <v>0.4</v>
      </c>
      <c r="I11" s="0"/>
      <c r="K11" s="1" t="n">
        <f aca="false">ROUND(F11,2)</f>
        <v>0.66</v>
      </c>
      <c r="L11" s="14" t="str">
        <f aca="false">C11</f>
        <v>01.2021</v>
      </c>
      <c r="M11" s="15" t="n">
        <f aca="false">H11</f>
        <v>0.4</v>
      </c>
      <c r="N11" s="0"/>
    </row>
    <row r="12" customFormat="false" ht="14.15" hidden="false" customHeight="true" outlineLevel="0" collapsed="false">
      <c r="B12" s="8"/>
      <c r="C12" s="16" t="s">
        <v>12</v>
      </c>
      <c r="D12" s="4" t="n">
        <v>47</v>
      </c>
      <c r="E12" s="10" t="n">
        <f aca="false">$E$9</f>
        <v>50</v>
      </c>
      <c r="F12" s="11" t="n">
        <f aca="false">D12/E12</f>
        <v>0.94</v>
      </c>
      <c r="G12" s="12" t="n">
        <f aca="false">VLOOKUP(K12,Arkusz4!$B$4:$C$899,2,0)</f>
        <v>0.6</v>
      </c>
      <c r="H12" s="13" t="n">
        <f aca="false">AVERAGEIF(G11:G12,"&gt;0")</f>
        <v>0.5</v>
      </c>
      <c r="I12" s="0"/>
      <c r="K12" s="1" t="n">
        <f aca="false">ROUND(F12,2)</f>
        <v>0.94</v>
      </c>
      <c r="L12" s="14" t="str">
        <f aca="false">C12</f>
        <v>02.2021</v>
      </c>
      <c r="M12" s="15" t="n">
        <f aca="false">H12</f>
        <v>0.5</v>
      </c>
      <c r="N12" s="0"/>
    </row>
    <row r="13" customFormat="false" ht="14.15" hidden="false" customHeight="true" outlineLevel="0" collapsed="false">
      <c r="B13" s="8"/>
      <c r="C13" s="9" t="s">
        <v>13</v>
      </c>
      <c r="D13" s="4" t="n">
        <v>55</v>
      </c>
      <c r="E13" s="10" t="n">
        <f aca="false">$E$9</f>
        <v>50</v>
      </c>
      <c r="F13" s="11" t="n">
        <f aca="false">D13/E13</f>
        <v>1.1</v>
      </c>
      <c r="G13" s="12" t="n">
        <f aca="false">VLOOKUP(K13,Arkusz4!$B$4:$C$899,2,0)</f>
        <v>1.1</v>
      </c>
      <c r="H13" s="13" t="n">
        <f aca="false">AVERAGEIF(G11:G13,"&gt;0")</f>
        <v>0.7</v>
      </c>
      <c r="I13" s="0"/>
      <c r="K13" s="1" t="n">
        <f aca="false">ROUND(F13,2)</f>
        <v>1.1</v>
      </c>
      <c r="L13" s="14" t="str">
        <f aca="false">C13</f>
        <v>03.2021</v>
      </c>
      <c r="M13" s="15" t="n">
        <f aca="false">H13</f>
        <v>0.7</v>
      </c>
      <c r="N13" s="0"/>
    </row>
    <row r="14" customFormat="false" ht="14.15" hidden="false" customHeight="true" outlineLevel="0" collapsed="false">
      <c r="B14" s="8"/>
      <c r="C14" s="16" t="s">
        <v>14</v>
      </c>
      <c r="D14" s="4" t="n">
        <v>62</v>
      </c>
      <c r="E14" s="10" t="n">
        <f aca="false">$E$9</f>
        <v>50</v>
      </c>
      <c r="F14" s="11" t="n">
        <f aca="false">D14/E14</f>
        <v>1.24</v>
      </c>
      <c r="G14" s="12" t="n">
        <f aca="false">VLOOKUP(K14,Arkusz4!$B$4:$C$899,2,0)</f>
        <v>1.2</v>
      </c>
      <c r="H14" s="13" t="n">
        <f aca="false">AVERAGEIF(G11:G14,"&gt;0")</f>
        <v>0.825</v>
      </c>
      <c r="I14" s="0"/>
      <c r="K14" s="1" t="n">
        <f aca="false">ROUND(F14,2)</f>
        <v>1.24</v>
      </c>
      <c r="L14" s="14" t="str">
        <f aca="false">C14</f>
        <v>04.2021</v>
      </c>
      <c r="M14" s="15" t="n">
        <f aca="false">H14</f>
        <v>0.825</v>
      </c>
      <c r="N14" s="0"/>
    </row>
    <row r="15" customFormat="false" ht="14.15" hidden="false" customHeight="true" outlineLevel="0" collapsed="false">
      <c r="B15" s="8"/>
      <c r="C15" s="16" t="s">
        <v>15</v>
      </c>
      <c r="D15" s="4" t="n">
        <v>50</v>
      </c>
      <c r="E15" s="10" t="n">
        <f aca="false">$E$9</f>
        <v>50</v>
      </c>
      <c r="F15" s="11" t="n">
        <f aca="false">D15/E15</f>
        <v>1</v>
      </c>
      <c r="G15" s="12" t="n">
        <f aca="false">VLOOKUP(K15,Arkusz4!$B$4:$C$899,2,0)</f>
        <v>1</v>
      </c>
      <c r="H15" s="13" t="n">
        <f aca="false">AVERAGEIF(G11:G15,"&gt;0")</f>
        <v>0.86</v>
      </c>
      <c r="I15" s="0"/>
      <c r="K15" s="1" t="n">
        <f aca="false">ROUND(F15,2)</f>
        <v>1</v>
      </c>
      <c r="L15" s="14" t="str">
        <f aca="false">C15</f>
        <v>05.2021</v>
      </c>
      <c r="M15" s="15" t="n">
        <f aca="false">H15</f>
        <v>0.86</v>
      </c>
      <c r="N15" s="0"/>
    </row>
    <row r="16" customFormat="false" ht="14.15" hidden="false" customHeight="true" outlineLevel="0" collapsed="false">
      <c r="B16" s="8"/>
      <c r="C16" s="16" t="s">
        <v>16</v>
      </c>
      <c r="D16" s="4" t="n">
        <v>21</v>
      </c>
      <c r="E16" s="10" t="n">
        <f aca="false">$E$9</f>
        <v>50</v>
      </c>
      <c r="F16" s="11" t="n">
        <f aca="false">D16/E16</f>
        <v>0.42</v>
      </c>
      <c r="G16" s="12" t="n">
        <f aca="false">VLOOKUP(K16,Arkusz4!$B$4:$C$899,2,0)</f>
        <v>0.2</v>
      </c>
      <c r="H16" s="13" t="n">
        <f aca="false">AVERAGEIF(G11:G16,"&gt;0")</f>
        <v>0.75</v>
      </c>
      <c r="I16" s="0"/>
      <c r="K16" s="1" t="n">
        <f aca="false">ROUND(F16,2)</f>
        <v>0.42</v>
      </c>
      <c r="L16" s="14" t="str">
        <f aca="false">C16</f>
        <v>06.2021</v>
      </c>
      <c r="M16" s="15" t="n">
        <f aca="false">H16</f>
        <v>0.75</v>
      </c>
      <c r="N16" s="0"/>
    </row>
    <row r="17" customFormat="false" ht="14.15" hidden="false" customHeight="true" outlineLevel="0" collapsed="false">
      <c r="B17" s="8"/>
      <c r="C17" s="16" t="s">
        <v>17</v>
      </c>
      <c r="D17" s="4" t="n">
        <v>43</v>
      </c>
      <c r="E17" s="10" t="n">
        <f aca="false">$E$9</f>
        <v>50</v>
      </c>
      <c r="F17" s="11" t="n">
        <f aca="false">D17/E17</f>
        <v>0.86</v>
      </c>
      <c r="G17" s="12" t="n">
        <f aca="false">VLOOKUP(K17,Arkusz4!$B$4:$C$899,2,0)</f>
        <v>0.6</v>
      </c>
      <c r="H17" s="13" t="n">
        <f aca="false">AVERAGEIF(G11:G17,"&gt;0")</f>
        <v>0.728571428571429</v>
      </c>
      <c r="I17" s="0"/>
      <c r="K17" s="1" t="n">
        <f aca="false">ROUND(F17,2)</f>
        <v>0.86</v>
      </c>
      <c r="L17" s="14" t="str">
        <f aca="false">C17</f>
        <v>07.2021</v>
      </c>
      <c r="M17" s="15" t="n">
        <f aca="false">H17</f>
        <v>0.728571428571429</v>
      </c>
      <c r="N17" s="0"/>
    </row>
    <row r="18" customFormat="false" ht="14.15" hidden="false" customHeight="true" outlineLevel="0" collapsed="false">
      <c r="B18" s="8"/>
      <c r="C18" s="16" t="s">
        <v>18</v>
      </c>
      <c r="D18" s="4" t="n">
        <v>23</v>
      </c>
      <c r="E18" s="10" t="n">
        <f aca="false">$E$9</f>
        <v>50</v>
      </c>
      <c r="F18" s="11" t="n">
        <f aca="false">D18/E18</f>
        <v>0.46</v>
      </c>
      <c r="G18" s="12" t="n">
        <f aca="false">VLOOKUP(K18,Arkusz4!$B$4:$C$899,2,0)</f>
        <v>0.2</v>
      </c>
      <c r="H18" s="13" t="n">
        <f aca="false">AVERAGEIF(G11:G18,"&gt;0")</f>
        <v>0.6625</v>
      </c>
      <c r="I18" s="0"/>
      <c r="K18" s="1" t="n">
        <f aca="false">ROUND(F18,2)</f>
        <v>0.46</v>
      </c>
      <c r="L18" s="14" t="str">
        <f aca="false">C18</f>
        <v>08.2021</v>
      </c>
      <c r="M18" s="15" t="n">
        <f aca="false">H18</f>
        <v>0.6625</v>
      </c>
      <c r="N18" s="0"/>
    </row>
    <row r="19" customFormat="false" ht="14.15" hidden="false" customHeight="true" outlineLevel="0" collapsed="false">
      <c r="B19" s="8"/>
      <c r="C19" s="16" t="s">
        <v>19</v>
      </c>
      <c r="D19" s="4" t="n">
        <v>39</v>
      </c>
      <c r="E19" s="10" t="n">
        <f aca="false">$E$9</f>
        <v>50</v>
      </c>
      <c r="F19" s="11" t="n">
        <f aca="false">D19/E19</f>
        <v>0.78</v>
      </c>
      <c r="G19" s="12" t="n">
        <f aca="false">VLOOKUP(K19,Arkusz4!$B$4:$C$899,2,0)</f>
        <v>0.4</v>
      </c>
      <c r="H19" s="13" t="n">
        <f aca="false">AVERAGEIF(G11:G19,"&gt;0")</f>
        <v>0.633333333333334</v>
      </c>
      <c r="I19" s="0"/>
      <c r="K19" s="1" t="n">
        <f aca="false">ROUND(F19,2)</f>
        <v>0.78</v>
      </c>
      <c r="L19" s="14" t="str">
        <f aca="false">C19</f>
        <v>09.2021</v>
      </c>
      <c r="M19" s="15" t="n">
        <f aca="false">H19</f>
        <v>0.633333333333334</v>
      </c>
      <c r="N19" s="0"/>
    </row>
    <row r="20" customFormat="false" ht="14.15" hidden="false" customHeight="true" outlineLevel="0" collapsed="false">
      <c r="B20" s="8"/>
      <c r="C20" s="16" t="s">
        <v>20</v>
      </c>
      <c r="D20" s="4" t="n">
        <v>58</v>
      </c>
      <c r="E20" s="10" t="n">
        <f aca="false">$E$9</f>
        <v>50</v>
      </c>
      <c r="F20" s="11" t="n">
        <f aca="false">D20/E20</f>
        <v>1.16</v>
      </c>
      <c r="G20" s="12" t="n">
        <f aca="false">VLOOKUP(K20,Arkusz4!$B$4:$C$899,2,0)</f>
        <v>1.1</v>
      </c>
      <c r="H20" s="13" t="n">
        <f aca="false">AVERAGEIF(G11:G20,"&gt;0")</f>
        <v>0.68</v>
      </c>
      <c r="I20" s="0"/>
      <c r="K20" s="1" t="n">
        <f aca="false">ROUND(F20,2)</f>
        <v>1.16</v>
      </c>
      <c r="L20" s="14" t="str">
        <f aca="false">C20</f>
        <v>10.2021</v>
      </c>
      <c r="M20" s="15" t="n">
        <f aca="false">H20</f>
        <v>0.68</v>
      </c>
      <c r="N20" s="0"/>
    </row>
    <row r="21" customFormat="false" ht="14.15" hidden="false" customHeight="true" outlineLevel="0" collapsed="false">
      <c r="B21" s="8"/>
      <c r="C21" s="16" t="s">
        <v>21</v>
      </c>
      <c r="D21" s="4" t="n">
        <v>55</v>
      </c>
      <c r="E21" s="10" t="n">
        <f aca="false">$E$9</f>
        <v>50</v>
      </c>
      <c r="F21" s="11" t="n">
        <f aca="false">D21/E21</f>
        <v>1.1</v>
      </c>
      <c r="G21" s="12" t="n">
        <f aca="false">VLOOKUP(K21,Arkusz4!$B$4:$C$899,2,0)</f>
        <v>1.1</v>
      </c>
      <c r="H21" s="13" t="n">
        <f aca="false">AVERAGEIF(G11:G21,"&gt;0")</f>
        <v>0.718181818181818</v>
      </c>
      <c r="I21" s="0"/>
      <c r="K21" s="1" t="n">
        <f aca="false">ROUND(F21,2)</f>
        <v>1.1</v>
      </c>
      <c r="L21" s="14" t="str">
        <f aca="false">C21</f>
        <v>11.2021</v>
      </c>
      <c r="M21" s="15" t="n">
        <f aca="false">H21</f>
        <v>0.718181818181818</v>
      </c>
      <c r="N21" s="0"/>
    </row>
    <row r="22" customFormat="false" ht="14.15" hidden="false" customHeight="true" outlineLevel="0" collapsed="false">
      <c r="B22" s="8"/>
      <c r="C22" s="16" t="s">
        <v>22</v>
      </c>
      <c r="D22" s="4" t="n">
        <v>48</v>
      </c>
      <c r="E22" s="10" t="n">
        <f aca="false">$E$9</f>
        <v>50</v>
      </c>
      <c r="F22" s="11" t="n">
        <f aca="false">D22/E22</f>
        <v>0.96</v>
      </c>
      <c r="G22" s="12" t="n">
        <f aca="false">VLOOKUP(K22,Arkusz4!$B$4:$C$899,2,0)</f>
        <v>0.6</v>
      </c>
      <c r="H22" s="13" t="n">
        <f aca="false">AVERAGEIF(G11:G22,"&gt;0")</f>
        <v>0.708333333333334</v>
      </c>
      <c r="I22" s="0"/>
      <c r="K22" s="1" t="n">
        <f aca="false">ROUND(F22,2)</f>
        <v>0.96</v>
      </c>
      <c r="L22" s="14" t="str">
        <f aca="false">C22</f>
        <v>12.2021</v>
      </c>
      <c r="M22" s="15" t="n">
        <f aca="false">H22</f>
        <v>0.708333333333334</v>
      </c>
      <c r="N22" s="0"/>
    </row>
    <row r="23" customFormat="false" ht="14.15" hidden="false" customHeight="true" outlineLevel="0" collapsed="false">
      <c r="L23" s="14"/>
      <c r="M23" s="15"/>
      <c r="N23" s="0"/>
    </row>
    <row r="24" customFormat="false" ht="14.15" hidden="false" customHeight="true" outlineLevel="0" collapsed="false">
      <c r="L24" s="14"/>
      <c r="M24" s="15"/>
      <c r="N24" s="0"/>
    </row>
    <row r="25" customFormat="false" ht="14.15" hidden="false" customHeight="true" outlineLevel="0" collapsed="false">
      <c r="L25" s="14"/>
      <c r="M25" s="15"/>
      <c r="N25" s="0"/>
    </row>
    <row r="26" customFormat="false" ht="14.15" hidden="false" customHeight="true" outlineLevel="0" collapsed="false">
      <c r="L26" s="14"/>
      <c r="M26" s="15"/>
      <c r="N26" s="0"/>
    </row>
    <row r="27" customFormat="false" ht="14.15" hidden="false" customHeight="true" outlineLevel="0" collapsed="false">
      <c r="L27" s="14"/>
      <c r="M27" s="15"/>
      <c r="N27" s="0"/>
    </row>
    <row r="28" customFormat="false" ht="14.15" hidden="false" customHeight="true" outlineLevel="0" collapsed="false">
      <c r="L28" s="14"/>
      <c r="M28" s="15"/>
      <c r="N28" s="0"/>
    </row>
    <row r="29" customFormat="false" ht="14.15" hidden="false" customHeight="true" outlineLevel="0" collapsed="false">
      <c r="L29" s="14"/>
      <c r="M29" s="15"/>
      <c r="N29" s="0"/>
    </row>
    <row r="30" customFormat="false" ht="14.15" hidden="false" customHeight="true" outlineLevel="0" collapsed="false">
      <c r="L30" s="14"/>
      <c r="M30" s="15"/>
      <c r="N30" s="0"/>
    </row>
    <row r="31" customFormat="false" ht="14.15" hidden="false" customHeight="true" outlineLevel="0" collapsed="false">
      <c r="L31" s="14"/>
      <c r="M31" s="15"/>
      <c r="N31" s="0"/>
    </row>
    <row r="32" customFormat="false" ht="14.15" hidden="false" customHeight="true" outlineLevel="0" collapsed="false">
      <c r="L32" s="14"/>
      <c r="M32" s="15"/>
      <c r="N32" s="0"/>
    </row>
    <row r="33" customFormat="false" ht="14.15" hidden="false" customHeight="true" outlineLevel="0" collapsed="false">
      <c r="L33" s="14"/>
      <c r="M33" s="15"/>
      <c r="N33" s="0"/>
    </row>
    <row r="34" customFormat="false" ht="12.8" hidden="false" customHeight="false" outlineLevel="0" collapsed="false">
      <c r="H34" s="0"/>
      <c r="I34" s="0"/>
    </row>
    <row r="35" customFormat="false" ht="26.1" hidden="false" customHeight="true" outlineLevel="0" collapsed="false">
      <c r="B35" s="2" t="s">
        <v>23</v>
      </c>
      <c r="C35" s="2"/>
      <c r="D35" s="2"/>
    </row>
    <row r="36" customFormat="false" ht="34.5" hidden="false" customHeight="true" outlineLevel="0" collapsed="false">
      <c r="B36" s="6" t="s">
        <v>24</v>
      </c>
      <c r="C36" s="6" t="s">
        <v>25</v>
      </c>
      <c r="D36" s="6" t="s">
        <v>26</v>
      </c>
      <c r="E36" s="6" t="s">
        <v>27</v>
      </c>
      <c r="F36" s="6" t="s">
        <v>28</v>
      </c>
      <c r="G36" s="6" t="s">
        <v>29</v>
      </c>
      <c r="H36" s="17" t="s">
        <v>30</v>
      </c>
      <c r="K36" s="14"/>
      <c r="L36" s="14"/>
      <c r="M36" s="14"/>
      <c r="N36" s="0"/>
      <c r="O36" s="0"/>
    </row>
    <row r="37" customFormat="false" ht="12.8" hidden="false" customHeight="false" outlineLevel="0" collapsed="false">
      <c r="B37" s="18" t="s">
        <v>31</v>
      </c>
      <c r="C37" s="18" t="s">
        <v>15</v>
      </c>
      <c r="D37" s="18" t="n">
        <v>436000</v>
      </c>
      <c r="E37" s="19" t="n">
        <v>0.2</v>
      </c>
      <c r="F37" s="20" t="n">
        <f aca="false">VLOOKUP(C37,$L$11:$M$22,2,0)</f>
        <v>0.86</v>
      </c>
      <c r="G37" s="12" t="n">
        <f aca="false">D37*E37*F37</f>
        <v>74992</v>
      </c>
      <c r="H37" s="21" t="n">
        <f aca="false">D37*E37</f>
        <v>87200</v>
      </c>
      <c r="K37" s="14"/>
      <c r="L37" s="14"/>
      <c r="M37" s="14"/>
      <c r="N37" s="0"/>
      <c r="O37" s="0"/>
    </row>
    <row r="38" customFormat="false" ht="12.8" hidden="false" customHeight="false" outlineLevel="0" collapsed="false">
      <c r="B38" s="18" t="s">
        <v>32</v>
      </c>
      <c r="C38" s="18" t="s">
        <v>17</v>
      </c>
      <c r="D38" s="18" t="n">
        <v>232134</v>
      </c>
      <c r="E38" s="19" t="n">
        <v>0.2</v>
      </c>
      <c r="F38" s="20" t="n">
        <f aca="false">VLOOKUP(C38,$L$11:$M$22,2,0)</f>
        <v>0.728571428571429</v>
      </c>
      <c r="G38" s="12" t="n">
        <f aca="false">D38*E38*F38</f>
        <v>33825.24</v>
      </c>
      <c r="H38" s="21" t="n">
        <f aca="false">D38*E38</f>
        <v>46426.8</v>
      </c>
      <c r="K38" s="14"/>
      <c r="L38" s="14"/>
      <c r="M38" s="14"/>
      <c r="N38" s="0"/>
      <c r="O38" s="0"/>
    </row>
    <row r="39" customFormat="false" ht="12.8" hidden="false" customHeight="false" outlineLevel="0" collapsed="false">
      <c r="B39" s="18" t="s">
        <v>33</v>
      </c>
      <c r="C39" s="18" t="s">
        <v>20</v>
      </c>
      <c r="D39" s="18" t="n">
        <v>543232</v>
      </c>
      <c r="E39" s="19" t="n">
        <v>0.2</v>
      </c>
      <c r="F39" s="20" t="n">
        <f aca="false">VLOOKUP(C39,$L$11:$M$22,2,0)</f>
        <v>0.68</v>
      </c>
      <c r="G39" s="12" t="n">
        <f aca="false">D39*E39*F39</f>
        <v>73879.552</v>
      </c>
      <c r="H39" s="21" t="n">
        <f aca="false">D39*E39</f>
        <v>108646.4</v>
      </c>
      <c r="K39" s="14"/>
      <c r="L39" s="14"/>
      <c r="M39" s="14"/>
      <c r="N39" s="0"/>
      <c r="O39" s="0"/>
    </row>
    <row r="40" customFormat="false" ht="12.8" hidden="false" customHeight="false" outlineLevel="0" collapsed="false">
      <c r="B40" s="18"/>
      <c r="C40" s="18"/>
      <c r="D40" s="18"/>
      <c r="E40" s="19" t="n">
        <v>0.2</v>
      </c>
      <c r="F40" s="20"/>
      <c r="G40" s="12"/>
      <c r="H40" s="21"/>
      <c r="K40" s="14"/>
      <c r="L40" s="14"/>
      <c r="M40" s="14"/>
      <c r="N40" s="0"/>
      <c r="O40" s="0"/>
    </row>
    <row r="41" customFormat="false" ht="12.8" hidden="false" customHeight="false" outlineLevel="0" collapsed="false">
      <c r="B41" s="18"/>
      <c r="C41" s="18"/>
      <c r="D41" s="18"/>
      <c r="E41" s="19" t="n">
        <v>0.2</v>
      </c>
      <c r="F41" s="20"/>
      <c r="G41" s="12"/>
      <c r="H41" s="21"/>
      <c r="K41" s="14"/>
      <c r="L41" s="14"/>
      <c r="M41" s="14"/>
      <c r="N41" s="0"/>
      <c r="O41" s="0"/>
    </row>
    <row r="42" customFormat="false" ht="12.8" hidden="false" customHeight="false" outlineLevel="0" collapsed="false">
      <c r="B42" s="18"/>
      <c r="C42" s="18"/>
      <c r="D42" s="18"/>
      <c r="E42" s="19" t="n">
        <v>0.2</v>
      </c>
      <c r="F42" s="20"/>
      <c r="G42" s="12"/>
      <c r="H42" s="21"/>
      <c r="K42" s="14"/>
      <c r="L42" s="14"/>
      <c r="M42" s="14"/>
      <c r="N42" s="0"/>
      <c r="O42" s="0"/>
    </row>
    <row r="43" customFormat="false" ht="12.8" hidden="false" customHeight="false" outlineLevel="0" collapsed="false">
      <c r="B43" s="18"/>
      <c r="C43" s="18"/>
      <c r="D43" s="18"/>
      <c r="E43" s="19" t="n">
        <v>0.2</v>
      </c>
      <c r="F43" s="20"/>
      <c r="G43" s="12"/>
      <c r="H43" s="21"/>
      <c r="K43" s="14"/>
      <c r="L43" s="14"/>
      <c r="M43" s="14"/>
      <c r="N43" s="0"/>
      <c r="O43" s="0"/>
    </row>
    <row r="44" customFormat="false" ht="12.8" hidden="false" customHeight="false" outlineLevel="0" collapsed="false">
      <c r="B44" s="18"/>
      <c r="C44" s="18"/>
      <c r="D44" s="18"/>
      <c r="E44" s="19" t="n">
        <v>0.2</v>
      </c>
      <c r="F44" s="20"/>
      <c r="G44" s="12"/>
      <c r="H44" s="21"/>
      <c r="K44" s="14"/>
      <c r="L44" s="14"/>
      <c r="M44" s="14"/>
      <c r="N44" s="0"/>
      <c r="O44" s="0"/>
    </row>
    <row r="45" customFormat="false" ht="12.8" hidden="false" customHeight="false" outlineLevel="0" collapsed="false">
      <c r="B45" s="18"/>
      <c r="C45" s="18"/>
      <c r="D45" s="18"/>
      <c r="E45" s="19" t="n">
        <v>0.2</v>
      </c>
      <c r="F45" s="20"/>
      <c r="G45" s="12"/>
      <c r="H45" s="21"/>
      <c r="K45" s="14"/>
      <c r="L45" s="14"/>
      <c r="M45" s="14"/>
      <c r="N45" s="0"/>
      <c r="O45" s="0"/>
    </row>
    <row r="46" customFormat="false" ht="12.8" hidden="false" customHeight="false" outlineLevel="0" collapsed="false">
      <c r="B46" s="18"/>
      <c r="C46" s="18"/>
      <c r="D46" s="18"/>
      <c r="E46" s="19" t="n">
        <v>0.2</v>
      </c>
      <c r="F46" s="20"/>
      <c r="G46" s="12"/>
      <c r="H46" s="21"/>
      <c r="K46" s="14"/>
      <c r="L46" s="14"/>
      <c r="M46" s="14"/>
      <c r="N46" s="0"/>
      <c r="O46" s="0"/>
    </row>
    <row r="47" customFormat="false" ht="12.8" hidden="false" customHeight="false" outlineLevel="0" collapsed="false">
      <c r="K47" s="14"/>
      <c r="L47" s="14"/>
      <c r="M47" s="14"/>
      <c r="N47" s="0"/>
      <c r="O47" s="0"/>
    </row>
    <row r="48" customFormat="false" ht="12.8" hidden="false" customHeight="false" outlineLevel="0" collapsed="false">
      <c r="K48" s="14"/>
      <c r="L48" s="14"/>
      <c r="M48" s="14"/>
      <c r="N48" s="0"/>
      <c r="O48" s="0"/>
    </row>
    <row r="49" customFormat="false" ht="12.8" hidden="false" customHeight="false" outlineLevel="0" collapsed="false">
      <c r="K49" s="14"/>
      <c r="L49" s="14"/>
      <c r="M49" s="14"/>
      <c r="N49" s="0"/>
      <c r="O49" s="0"/>
    </row>
    <row r="50" customFormat="false" ht="12.8" hidden="false" customHeight="false" outlineLevel="0" collapsed="false">
      <c r="K50" s="14"/>
      <c r="L50" s="14"/>
      <c r="M50" s="14"/>
      <c r="N50" s="0"/>
      <c r="O50" s="0"/>
    </row>
    <row r="51" customFormat="false" ht="12.8" hidden="false" customHeight="false" outlineLevel="0" collapsed="false">
      <c r="K51" s="14"/>
      <c r="L51" s="14"/>
      <c r="M51" s="14"/>
      <c r="N51" s="0"/>
      <c r="O51" s="0"/>
    </row>
    <row r="54" customFormat="false" ht="23.3" hidden="false" customHeight="true" outlineLevel="0" collapsed="false">
      <c r="C54" s="22" t="s">
        <v>34</v>
      </c>
      <c r="D54" s="22" t="s">
        <v>35</v>
      </c>
      <c r="E54" s="22" t="s">
        <v>36</v>
      </c>
    </row>
    <row r="55" customFormat="false" ht="12.8" hidden="false" customHeight="false" outlineLevel="0" collapsed="false">
      <c r="C55" s="23" t="n">
        <v>0.01</v>
      </c>
      <c r="D55" s="23" t="n">
        <v>0.19</v>
      </c>
      <c r="E55" s="24" t="n">
        <v>0.01</v>
      </c>
      <c r="G55" s="0"/>
      <c r="H55" s="0"/>
    </row>
    <row r="56" customFormat="false" ht="12.8" hidden="false" customHeight="false" outlineLevel="0" collapsed="false">
      <c r="C56" s="23" t="n">
        <v>0.2</v>
      </c>
      <c r="D56" s="23" t="n">
        <v>0.39</v>
      </c>
      <c r="E56" s="24" t="n">
        <v>0.1</v>
      </c>
      <c r="G56" s="0"/>
      <c r="H56" s="0"/>
    </row>
    <row r="57" customFormat="false" ht="12.8" hidden="false" customHeight="false" outlineLevel="0" collapsed="false">
      <c r="C57" s="23" t="n">
        <v>0.4</v>
      </c>
      <c r="D57" s="23" t="n">
        <v>0.59</v>
      </c>
      <c r="E57" s="24" t="n">
        <v>0.2</v>
      </c>
      <c r="G57" s="0"/>
      <c r="H57" s="0"/>
    </row>
    <row r="58" customFormat="false" ht="12.8" hidden="false" customHeight="false" outlineLevel="0" collapsed="false">
      <c r="C58" s="23" t="n">
        <v>0.6</v>
      </c>
      <c r="D58" s="23" t="n">
        <v>0.79</v>
      </c>
      <c r="E58" s="24" t="n">
        <v>0.4</v>
      </c>
      <c r="G58" s="0"/>
      <c r="H58" s="0"/>
    </row>
    <row r="59" customFormat="false" ht="12.8" hidden="false" customHeight="false" outlineLevel="0" collapsed="false">
      <c r="C59" s="23" t="n">
        <v>0.8</v>
      </c>
      <c r="D59" s="23" t="n">
        <v>0.99</v>
      </c>
      <c r="E59" s="24" t="n">
        <v>0.6</v>
      </c>
      <c r="G59" s="0"/>
      <c r="H59" s="0"/>
    </row>
    <row r="60" customFormat="false" ht="12.8" hidden="false" customHeight="false" outlineLevel="0" collapsed="false">
      <c r="C60" s="23" t="n">
        <v>1</v>
      </c>
      <c r="D60" s="23" t="n">
        <v>1.09</v>
      </c>
      <c r="E60" s="25" t="n">
        <v>1</v>
      </c>
      <c r="G60" s="0"/>
      <c r="H60" s="0"/>
    </row>
    <row r="61" customFormat="false" ht="12.8" hidden="false" customHeight="false" outlineLevel="0" collapsed="false">
      <c r="C61" s="23" t="n">
        <v>1.1</v>
      </c>
      <c r="D61" s="23" t="n">
        <v>1.19</v>
      </c>
      <c r="E61" s="25" t="n">
        <v>1.1</v>
      </c>
      <c r="G61" s="0"/>
      <c r="H61" s="0"/>
    </row>
    <row r="62" customFormat="false" ht="12.8" hidden="false" customHeight="false" outlineLevel="0" collapsed="false">
      <c r="C62" s="23" t="n">
        <v>1.2</v>
      </c>
      <c r="D62" s="23" t="n">
        <v>1.29</v>
      </c>
      <c r="E62" s="25" t="n">
        <v>1.2</v>
      </c>
      <c r="G62" s="0"/>
      <c r="H62" s="0"/>
    </row>
    <row r="63" customFormat="false" ht="12.8" hidden="false" customHeight="false" outlineLevel="0" collapsed="false">
      <c r="C63" s="23" t="n">
        <v>1.3</v>
      </c>
      <c r="D63" s="23" t="n">
        <v>1.39</v>
      </c>
      <c r="E63" s="25" t="n">
        <v>1.3</v>
      </c>
      <c r="G63" s="0"/>
      <c r="H63" s="0"/>
    </row>
    <row r="64" customFormat="false" ht="12.8" hidden="false" customHeight="false" outlineLevel="0" collapsed="false">
      <c r="C64" s="23" t="n">
        <v>1.4</v>
      </c>
      <c r="D64" s="23" t="n">
        <v>1.49</v>
      </c>
      <c r="E64" s="25" t="n">
        <v>1.4</v>
      </c>
      <c r="G64" s="0"/>
      <c r="H64" s="0"/>
    </row>
    <row r="65" customFormat="false" ht="12.8" hidden="false" customHeight="false" outlineLevel="0" collapsed="false">
      <c r="C65" s="23" t="n">
        <v>1.5</v>
      </c>
      <c r="D65" s="23" t="n">
        <v>1.59</v>
      </c>
      <c r="E65" s="25" t="n">
        <v>1.5</v>
      </c>
      <c r="G65" s="0"/>
      <c r="H65" s="0"/>
    </row>
    <row r="66" customFormat="false" ht="12.8" hidden="false" customHeight="false" outlineLevel="0" collapsed="false">
      <c r="C66" s="23" t="n">
        <v>1.6</v>
      </c>
      <c r="D66" s="23" t="n">
        <v>1.69</v>
      </c>
      <c r="E66" s="25" t="n">
        <v>1.6</v>
      </c>
      <c r="G66" s="0"/>
      <c r="H66" s="0"/>
    </row>
    <row r="67" customFormat="false" ht="12.8" hidden="false" customHeight="false" outlineLevel="0" collapsed="false">
      <c r="C67" s="23" t="n">
        <v>1.7</v>
      </c>
      <c r="D67" s="23" t="n">
        <v>1.79</v>
      </c>
      <c r="E67" s="25" t="n">
        <v>1.7</v>
      </c>
    </row>
    <row r="68" customFormat="false" ht="12.8" hidden="false" customHeight="false" outlineLevel="0" collapsed="false">
      <c r="C68" s="23" t="n">
        <v>1.8</v>
      </c>
      <c r="D68" s="23" t="n">
        <v>1.89</v>
      </c>
      <c r="E68" s="25" t="n">
        <v>1.8</v>
      </c>
    </row>
    <row r="69" customFormat="false" ht="12.8" hidden="false" customHeight="false" outlineLevel="0" collapsed="false">
      <c r="C69" s="23" t="n">
        <v>1.9</v>
      </c>
      <c r="D69" s="23" t="n">
        <v>1.99</v>
      </c>
      <c r="E69" s="25" t="n">
        <v>1.9</v>
      </c>
    </row>
    <row r="70" customFormat="false" ht="12.8" hidden="false" customHeight="false" outlineLevel="0" collapsed="false">
      <c r="C70" s="23" t="n">
        <v>2</v>
      </c>
      <c r="D70" s="23" t="s">
        <v>37</v>
      </c>
      <c r="E70" s="25" t="n">
        <v>2</v>
      </c>
    </row>
    <row r="75" customFormat="false" ht="12.8" hidden="false" customHeight="false" outlineLevel="0" collapsed="false">
      <c r="C75" s="0"/>
      <c r="D75" s="0"/>
      <c r="E75" s="0"/>
      <c r="F75" s="0"/>
      <c r="G75" s="0"/>
    </row>
    <row r="76" customFormat="false" ht="12.8" hidden="false" customHeight="false" outlineLevel="0" collapsed="false">
      <c r="C76" s="0"/>
      <c r="D76" s="0"/>
      <c r="E76" s="0"/>
      <c r="F76" s="0"/>
      <c r="G76" s="0"/>
    </row>
    <row r="77" customFormat="false" ht="12.8" hidden="false" customHeight="false" outlineLevel="0" collapsed="false">
      <c r="C77" s="0"/>
      <c r="D77" s="0"/>
      <c r="E77" s="0"/>
      <c r="F77" s="0"/>
      <c r="G77" s="0"/>
    </row>
    <row r="78" customFormat="false" ht="12.8" hidden="false" customHeight="false" outlineLevel="0" collapsed="false">
      <c r="C78" s="0"/>
      <c r="D78" s="0"/>
      <c r="E78" s="0"/>
      <c r="F78" s="0"/>
      <c r="G78" s="0"/>
    </row>
    <row r="79" customFormat="false" ht="12.8" hidden="false" customHeight="false" outlineLevel="0" collapsed="false">
      <c r="C79" s="0"/>
      <c r="D79" s="0"/>
      <c r="E79" s="0"/>
      <c r="F79" s="0"/>
      <c r="G79" s="0"/>
    </row>
    <row r="80" customFormat="false" ht="12.8" hidden="false" customHeight="false" outlineLevel="0" collapsed="false">
      <c r="C80" s="0"/>
      <c r="D80" s="0"/>
      <c r="E80" s="0"/>
      <c r="F80" s="0"/>
      <c r="G80" s="0"/>
    </row>
    <row r="81" customFormat="false" ht="12.8" hidden="false" customHeight="false" outlineLevel="0" collapsed="false">
      <c r="C81" s="0"/>
      <c r="D81" s="0"/>
      <c r="E81" s="0"/>
      <c r="F81" s="0"/>
      <c r="G81" s="0"/>
    </row>
    <row r="82" customFormat="false" ht="12.8" hidden="false" customHeight="false" outlineLevel="0" collapsed="false">
      <c r="C82" s="0"/>
      <c r="D82" s="0"/>
      <c r="E82" s="0"/>
      <c r="F82" s="0"/>
      <c r="G82" s="0"/>
    </row>
    <row r="83" customFormat="false" ht="12.8" hidden="false" customHeight="false" outlineLevel="0" collapsed="false">
      <c r="C83" s="0"/>
      <c r="D83" s="0"/>
      <c r="E83" s="0"/>
      <c r="F83" s="0"/>
      <c r="G83" s="0"/>
    </row>
    <row r="84" customFormat="false" ht="12.8" hidden="false" customHeight="false" outlineLevel="0" collapsed="false">
      <c r="C84" s="0"/>
      <c r="D84" s="0"/>
      <c r="E84" s="0"/>
      <c r="F84" s="0"/>
      <c r="G84" s="0"/>
    </row>
    <row r="85" customFormat="false" ht="12.8" hidden="false" customHeight="false" outlineLevel="0" collapsed="false">
      <c r="C85" s="0"/>
      <c r="D85" s="0"/>
      <c r="E85" s="0"/>
      <c r="F85" s="0"/>
      <c r="G85" s="0"/>
    </row>
  </sheetData>
  <mergeCells count="4">
    <mergeCell ref="B9:C9"/>
    <mergeCell ref="F9:G9"/>
    <mergeCell ref="B11:B22"/>
    <mergeCell ref="B35:D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F20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91" activeCellId="0" sqref="C91"/>
    </sheetView>
  </sheetViews>
  <sheetFormatPr defaultColWidth="11.640625" defaultRowHeight="12.8" zeroHeight="false" outlineLevelRow="0" outlineLevelCol="0"/>
  <cols>
    <col collapsed="false" customWidth="true" hidden="false" outlineLevel="0" max="3" min="3" style="14" width="11.54"/>
  </cols>
  <sheetData>
    <row r="4" customFormat="false" ht="12.8" hidden="false" customHeight="false" outlineLevel="0" collapsed="false">
      <c r="B4" s="0" t="n">
        <v>0.01</v>
      </c>
      <c r="C4" s="24" t="n">
        <v>0.01</v>
      </c>
    </row>
    <row r="5" customFormat="false" ht="12.8" hidden="false" customHeight="false" outlineLevel="0" collapsed="false">
      <c r="B5" s="0" t="n">
        <v>0.02</v>
      </c>
      <c r="C5" s="24" t="n">
        <v>0.01</v>
      </c>
    </row>
    <row r="6" customFormat="false" ht="12.8" hidden="false" customHeight="false" outlineLevel="0" collapsed="false">
      <c r="B6" s="0" t="n">
        <v>0.03</v>
      </c>
      <c r="C6" s="24" t="n">
        <v>0.01</v>
      </c>
    </row>
    <row r="7" customFormat="false" ht="12.8" hidden="false" customHeight="false" outlineLevel="0" collapsed="false">
      <c r="B7" s="0" t="n">
        <v>0.04</v>
      </c>
      <c r="C7" s="24" t="n">
        <v>0.01</v>
      </c>
    </row>
    <row r="8" customFormat="false" ht="12.8" hidden="false" customHeight="false" outlineLevel="0" collapsed="false">
      <c r="B8" s="0" t="n">
        <v>0.05</v>
      </c>
      <c r="C8" s="24" t="n">
        <v>0.01</v>
      </c>
    </row>
    <row r="9" customFormat="false" ht="12.8" hidden="false" customHeight="false" outlineLevel="0" collapsed="false">
      <c r="B9" s="0" t="n">
        <v>0.06</v>
      </c>
      <c r="C9" s="24" t="n">
        <v>0.01</v>
      </c>
    </row>
    <row r="10" customFormat="false" ht="12.8" hidden="false" customHeight="false" outlineLevel="0" collapsed="false">
      <c r="B10" s="0" t="n">
        <v>0.07</v>
      </c>
      <c r="C10" s="24" t="n">
        <v>0.01</v>
      </c>
    </row>
    <row r="11" customFormat="false" ht="12.8" hidden="false" customHeight="false" outlineLevel="0" collapsed="false">
      <c r="B11" s="0" t="n">
        <v>0.08</v>
      </c>
      <c r="C11" s="24" t="n">
        <v>0.01</v>
      </c>
    </row>
    <row r="12" customFormat="false" ht="12.8" hidden="false" customHeight="false" outlineLevel="0" collapsed="false">
      <c r="B12" s="0" t="n">
        <v>0.09</v>
      </c>
      <c r="C12" s="24" t="n">
        <v>0.01</v>
      </c>
    </row>
    <row r="13" customFormat="false" ht="12.8" hidden="false" customHeight="false" outlineLevel="0" collapsed="false">
      <c r="B13" s="0" t="n">
        <v>0.1</v>
      </c>
      <c r="C13" s="24" t="n">
        <v>0.01</v>
      </c>
    </row>
    <row r="14" customFormat="false" ht="12.8" hidden="false" customHeight="false" outlineLevel="0" collapsed="false">
      <c r="B14" s="0" t="n">
        <v>0.11</v>
      </c>
      <c r="C14" s="24" t="n">
        <v>0.01</v>
      </c>
    </row>
    <row r="15" customFormat="false" ht="12.8" hidden="false" customHeight="false" outlineLevel="0" collapsed="false">
      <c r="B15" s="0" t="n">
        <v>0.12</v>
      </c>
      <c r="C15" s="24" t="n">
        <v>0.01</v>
      </c>
    </row>
    <row r="16" customFormat="false" ht="12.8" hidden="false" customHeight="false" outlineLevel="0" collapsed="false">
      <c r="B16" s="0" t="n">
        <v>0.13</v>
      </c>
      <c r="C16" s="24" t="n">
        <v>0.01</v>
      </c>
    </row>
    <row r="17" customFormat="false" ht="12.8" hidden="false" customHeight="false" outlineLevel="0" collapsed="false">
      <c r="B17" s="0" t="n">
        <v>0.14</v>
      </c>
      <c r="C17" s="24" t="n">
        <v>0.01</v>
      </c>
    </row>
    <row r="18" customFormat="false" ht="12.8" hidden="false" customHeight="false" outlineLevel="0" collapsed="false">
      <c r="B18" s="0" t="n">
        <v>0.15</v>
      </c>
      <c r="C18" s="24" t="n">
        <v>0.01</v>
      </c>
    </row>
    <row r="19" customFormat="false" ht="12.8" hidden="false" customHeight="false" outlineLevel="0" collapsed="false">
      <c r="B19" s="0" t="n">
        <v>0.16</v>
      </c>
      <c r="C19" s="24" t="n">
        <v>0.01</v>
      </c>
    </row>
    <row r="20" customFormat="false" ht="12.8" hidden="false" customHeight="false" outlineLevel="0" collapsed="false">
      <c r="B20" s="0" t="n">
        <v>0.17</v>
      </c>
      <c r="C20" s="24" t="n">
        <v>0.01</v>
      </c>
    </row>
    <row r="21" customFormat="false" ht="12.8" hidden="false" customHeight="false" outlineLevel="0" collapsed="false">
      <c r="B21" s="0" t="n">
        <v>0.18</v>
      </c>
      <c r="C21" s="24" t="n">
        <v>0.01</v>
      </c>
    </row>
    <row r="22" customFormat="false" ht="12.8" hidden="false" customHeight="false" outlineLevel="0" collapsed="false">
      <c r="B22" s="0" t="n">
        <v>0.19</v>
      </c>
      <c r="C22" s="24" t="n">
        <v>0.01</v>
      </c>
    </row>
    <row r="23" customFormat="false" ht="12.8" hidden="false" customHeight="false" outlineLevel="0" collapsed="false">
      <c r="B23" s="0" t="n">
        <v>0.2</v>
      </c>
      <c r="C23" s="26" t="n">
        <v>0.1</v>
      </c>
    </row>
    <row r="24" customFormat="false" ht="12.8" hidden="false" customHeight="false" outlineLevel="0" collapsed="false">
      <c r="B24" s="0" t="n">
        <v>0.21</v>
      </c>
      <c r="C24" s="26" t="n">
        <v>0.1</v>
      </c>
    </row>
    <row r="25" customFormat="false" ht="12.8" hidden="false" customHeight="false" outlineLevel="0" collapsed="false">
      <c r="B25" s="0" t="n">
        <v>0.22</v>
      </c>
      <c r="C25" s="26" t="n">
        <v>0.1</v>
      </c>
      <c r="F25" s="27"/>
    </row>
    <row r="26" customFormat="false" ht="12.8" hidden="false" customHeight="false" outlineLevel="0" collapsed="false">
      <c r="B26" s="0" t="n">
        <v>0.23</v>
      </c>
      <c r="C26" s="26" t="n">
        <v>0.1</v>
      </c>
      <c r="F26" s="27"/>
    </row>
    <row r="27" customFormat="false" ht="12.8" hidden="false" customHeight="false" outlineLevel="0" collapsed="false">
      <c r="B27" s="0" t="n">
        <v>0.24</v>
      </c>
      <c r="C27" s="26" t="n">
        <v>0.1</v>
      </c>
      <c r="F27" s="27"/>
    </row>
    <row r="28" customFormat="false" ht="12.8" hidden="false" customHeight="false" outlineLevel="0" collapsed="false">
      <c r="B28" s="0" t="n">
        <v>0.25</v>
      </c>
      <c r="C28" s="26" t="n">
        <v>0.1</v>
      </c>
      <c r="F28" s="27"/>
    </row>
    <row r="29" customFormat="false" ht="12.8" hidden="false" customHeight="false" outlineLevel="0" collapsed="false">
      <c r="B29" s="0" t="n">
        <v>0.26</v>
      </c>
      <c r="C29" s="26" t="n">
        <v>0.1</v>
      </c>
      <c r="F29" s="27"/>
    </row>
    <row r="30" customFormat="false" ht="12.8" hidden="false" customHeight="false" outlineLevel="0" collapsed="false">
      <c r="B30" s="0" t="n">
        <v>0.27</v>
      </c>
      <c r="C30" s="26" t="n">
        <v>0.1</v>
      </c>
      <c r="F30" s="27"/>
    </row>
    <row r="31" customFormat="false" ht="12.8" hidden="false" customHeight="false" outlineLevel="0" collapsed="false">
      <c r="B31" s="0" t="n">
        <v>0.28</v>
      </c>
      <c r="C31" s="26" t="n">
        <v>0.1</v>
      </c>
      <c r="F31" s="27"/>
    </row>
    <row r="32" customFormat="false" ht="12.8" hidden="false" customHeight="false" outlineLevel="0" collapsed="false">
      <c r="B32" s="0" t="n">
        <v>0.29</v>
      </c>
      <c r="C32" s="26" t="n">
        <v>0.1</v>
      </c>
    </row>
    <row r="33" customFormat="false" ht="12.8" hidden="false" customHeight="false" outlineLevel="0" collapsed="false">
      <c r="B33" s="0" t="n">
        <v>0.3</v>
      </c>
      <c r="C33" s="26" t="n">
        <v>0.1</v>
      </c>
    </row>
    <row r="34" customFormat="false" ht="12.8" hidden="false" customHeight="false" outlineLevel="0" collapsed="false">
      <c r="B34" s="0" t="n">
        <v>0.31</v>
      </c>
      <c r="C34" s="26" t="n">
        <v>0.1</v>
      </c>
      <c r="F34" s="27"/>
    </row>
    <row r="35" customFormat="false" ht="12.8" hidden="false" customHeight="false" outlineLevel="0" collapsed="false">
      <c r="B35" s="0" t="n">
        <v>0.32</v>
      </c>
      <c r="C35" s="26" t="n">
        <v>0.1</v>
      </c>
      <c r="F35" s="27"/>
    </row>
    <row r="36" customFormat="false" ht="12.8" hidden="false" customHeight="false" outlineLevel="0" collapsed="false">
      <c r="B36" s="0" t="n">
        <v>0.33</v>
      </c>
      <c r="C36" s="26" t="n">
        <v>0.1</v>
      </c>
      <c r="F36" s="27"/>
    </row>
    <row r="37" customFormat="false" ht="12.8" hidden="false" customHeight="false" outlineLevel="0" collapsed="false">
      <c r="B37" s="0" t="n">
        <v>0.34</v>
      </c>
      <c r="C37" s="26" t="n">
        <v>0.1</v>
      </c>
      <c r="F37" s="27"/>
    </row>
    <row r="38" customFormat="false" ht="12.8" hidden="false" customHeight="false" outlineLevel="0" collapsed="false">
      <c r="B38" s="0" t="n">
        <v>0.35</v>
      </c>
      <c r="C38" s="26" t="n">
        <v>0.1</v>
      </c>
      <c r="F38" s="27"/>
    </row>
    <row r="39" customFormat="false" ht="12.8" hidden="false" customHeight="false" outlineLevel="0" collapsed="false">
      <c r="B39" s="0" t="n">
        <v>0.36</v>
      </c>
      <c r="C39" s="26" t="n">
        <v>0.1</v>
      </c>
      <c r="F39" s="27"/>
    </row>
    <row r="40" customFormat="false" ht="12.8" hidden="false" customHeight="false" outlineLevel="0" collapsed="false">
      <c r="B40" s="0" t="n">
        <v>0.37</v>
      </c>
      <c r="C40" s="26" t="n">
        <v>0.1</v>
      </c>
      <c r="F40" s="27"/>
    </row>
    <row r="41" customFormat="false" ht="12.8" hidden="false" customHeight="false" outlineLevel="0" collapsed="false">
      <c r="B41" s="0" t="n">
        <v>0.38</v>
      </c>
      <c r="C41" s="26" t="n">
        <v>0.1</v>
      </c>
      <c r="F41" s="27"/>
    </row>
    <row r="42" customFormat="false" ht="12.8" hidden="false" customHeight="false" outlineLevel="0" collapsed="false">
      <c r="B42" s="0" t="n">
        <v>0.39</v>
      </c>
      <c r="C42" s="26" t="n">
        <v>0.1</v>
      </c>
      <c r="F42" s="27"/>
    </row>
    <row r="43" customFormat="false" ht="12.8" hidden="false" customHeight="false" outlineLevel="0" collapsed="false">
      <c r="B43" s="0" t="n">
        <v>0.4</v>
      </c>
      <c r="C43" s="24" t="n">
        <v>0.2</v>
      </c>
    </row>
    <row r="44" customFormat="false" ht="12.8" hidden="false" customHeight="false" outlineLevel="0" collapsed="false">
      <c r="B44" s="0" t="n">
        <v>0.41</v>
      </c>
      <c r="C44" s="24" t="n">
        <v>0.2</v>
      </c>
      <c r="F44" s="27"/>
    </row>
    <row r="45" customFormat="false" ht="12.8" hidden="false" customHeight="false" outlineLevel="0" collapsed="false">
      <c r="B45" s="0" t="n">
        <v>0.42</v>
      </c>
      <c r="C45" s="24" t="n">
        <v>0.2</v>
      </c>
      <c r="F45" s="27"/>
    </row>
    <row r="46" customFormat="false" ht="12.8" hidden="false" customHeight="false" outlineLevel="0" collapsed="false">
      <c r="B46" s="0" t="n">
        <v>0.43</v>
      </c>
      <c r="C46" s="24" t="n">
        <v>0.2</v>
      </c>
      <c r="F46" s="27"/>
    </row>
    <row r="47" customFormat="false" ht="12.8" hidden="false" customHeight="false" outlineLevel="0" collapsed="false">
      <c r="B47" s="0" t="n">
        <v>0.44</v>
      </c>
      <c r="C47" s="24" t="n">
        <v>0.2</v>
      </c>
      <c r="F47" s="27"/>
    </row>
    <row r="48" customFormat="false" ht="12.8" hidden="false" customHeight="false" outlineLevel="0" collapsed="false">
      <c r="B48" s="0" t="n">
        <v>0.45</v>
      </c>
      <c r="C48" s="24" t="n">
        <v>0.2</v>
      </c>
      <c r="F48" s="27"/>
    </row>
    <row r="49" customFormat="false" ht="12.8" hidden="false" customHeight="false" outlineLevel="0" collapsed="false">
      <c r="B49" s="0" t="n">
        <v>0.46</v>
      </c>
      <c r="C49" s="24" t="n">
        <v>0.2</v>
      </c>
      <c r="F49" s="27"/>
    </row>
    <row r="50" customFormat="false" ht="12.8" hidden="false" customHeight="false" outlineLevel="0" collapsed="false">
      <c r="B50" s="0" t="n">
        <v>0.47</v>
      </c>
      <c r="C50" s="24" t="n">
        <v>0.2</v>
      </c>
      <c r="F50" s="27"/>
    </row>
    <row r="51" customFormat="false" ht="12.8" hidden="false" customHeight="false" outlineLevel="0" collapsed="false">
      <c r="B51" s="0" t="n">
        <v>0.48</v>
      </c>
      <c r="C51" s="24" t="n">
        <v>0.2</v>
      </c>
      <c r="F51" s="27"/>
    </row>
    <row r="52" customFormat="false" ht="12.8" hidden="false" customHeight="false" outlineLevel="0" collapsed="false">
      <c r="B52" s="0" t="n">
        <v>0.49</v>
      </c>
      <c r="C52" s="24" t="n">
        <v>0.2</v>
      </c>
      <c r="F52" s="27"/>
    </row>
    <row r="53" customFormat="false" ht="12.8" hidden="false" customHeight="false" outlineLevel="0" collapsed="false">
      <c r="B53" s="0" t="n">
        <v>0.5</v>
      </c>
      <c r="C53" s="24" t="n">
        <v>0.2</v>
      </c>
      <c r="F53" s="27"/>
    </row>
    <row r="54" customFormat="false" ht="12.8" hidden="false" customHeight="false" outlineLevel="0" collapsed="false">
      <c r="B54" s="0" t="n">
        <v>0.51</v>
      </c>
      <c r="C54" s="24" t="n">
        <v>0.2</v>
      </c>
      <c r="F54" s="27"/>
    </row>
    <row r="55" customFormat="false" ht="12.8" hidden="false" customHeight="false" outlineLevel="0" collapsed="false">
      <c r="B55" s="0" t="n">
        <v>0.52</v>
      </c>
      <c r="C55" s="24" t="n">
        <v>0.2</v>
      </c>
      <c r="F55" s="27"/>
    </row>
    <row r="56" customFormat="false" ht="12.8" hidden="false" customHeight="false" outlineLevel="0" collapsed="false">
      <c r="B56" s="0" t="n">
        <v>0.53</v>
      </c>
      <c r="C56" s="24" t="n">
        <v>0.2</v>
      </c>
      <c r="F56" s="27"/>
    </row>
    <row r="57" customFormat="false" ht="12.8" hidden="false" customHeight="false" outlineLevel="0" collapsed="false">
      <c r="B57" s="0" t="n">
        <v>0.54</v>
      </c>
      <c r="C57" s="24" t="n">
        <v>0.2</v>
      </c>
      <c r="F57" s="27"/>
    </row>
    <row r="58" customFormat="false" ht="12.8" hidden="false" customHeight="false" outlineLevel="0" collapsed="false">
      <c r="B58" s="0" t="n">
        <v>0.55</v>
      </c>
      <c r="C58" s="24" t="n">
        <v>0.2</v>
      </c>
      <c r="F58" s="27"/>
    </row>
    <row r="59" customFormat="false" ht="12.8" hidden="false" customHeight="false" outlineLevel="0" collapsed="false">
      <c r="B59" s="0" t="n">
        <v>0.56</v>
      </c>
      <c r="C59" s="24" t="n">
        <v>0.2</v>
      </c>
      <c r="F59" s="27"/>
    </row>
    <row r="60" customFormat="false" ht="12.8" hidden="false" customHeight="false" outlineLevel="0" collapsed="false">
      <c r="B60" s="0" t="n">
        <v>0.57</v>
      </c>
      <c r="C60" s="24" t="n">
        <v>0.2</v>
      </c>
      <c r="F60" s="27"/>
    </row>
    <row r="61" customFormat="false" ht="12.8" hidden="false" customHeight="false" outlineLevel="0" collapsed="false">
      <c r="B61" s="0" t="n">
        <v>0.58</v>
      </c>
      <c r="C61" s="24" t="n">
        <v>0.2</v>
      </c>
      <c r="F61" s="27"/>
    </row>
    <row r="62" customFormat="false" ht="12.8" hidden="false" customHeight="false" outlineLevel="0" collapsed="false">
      <c r="B62" s="0" t="n">
        <v>0.59</v>
      </c>
      <c r="C62" s="24" t="n">
        <v>0.2</v>
      </c>
      <c r="F62" s="27"/>
    </row>
    <row r="63" customFormat="false" ht="12.8" hidden="false" customHeight="false" outlineLevel="0" collapsed="false">
      <c r="B63" s="0" t="n">
        <v>0.6</v>
      </c>
      <c r="C63" s="26" t="n">
        <v>0.4</v>
      </c>
      <c r="F63" s="27"/>
    </row>
    <row r="64" customFormat="false" ht="12.8" hidden="false" customHeight="false" outlineLevel="0" collapsed="false">
      <c r="B64" s="0" t="n">
        <v>0.61</v>
      </c>
      <c r="C64" s="26" t="n">
        <v>0.4</v>
      </c>
      <c r="F64" s="27"/>
    </row>
    <row r="65" customFormat="false" ht="12.8" hidden="false" customHeight="false" outlineLevel="0" collapsed="false">
      <c r="B65" s="0" t="n">
        <v>0.62</v>
      </c>
      <c r="C65" s="26" t="n">
        <v>0.4</v>
      </c>
      <c r="F65" s="27"/>
    </row>
    <row r="66" customFormat="false" ht="12.8" hidden="false" customHeight="false" outlineLevel="0" collapsed="false">
      <c r="B66" s="0" t="n">
        <v>0.63</v>
      </c>
      <c r="C66" s="26" t="n">
        <v>0.4</v>
      </c>
      <c r="F66" s="27"/>
    </row>
    <row r="67" customFormat="false" ht="12.8" hidden="false" customHeight="false" outlineLevel="0" collapsed="false">
      <c r="B67" s="0" t="n">
        <v>0.64</v>
      </c>
      <c r="C67" s="26" t="n">
        <v>0.4</v>
      </c>
      <c r="F67" s="27"/>
    </row>
    <row r="68" customFormat="false" ht="12.8" hidden="false" customHeight="false" outlineLevel="0" collapsed="false">
      <c r="B68" s="0" t="n">
        <v>0.65</v>
      </c>
      <c r="C68" s="26" t="n">
        <v>0.4</v>
      </c>
      <c r="F68" s="27"/>
    </row>
    <row r="69" customFormat="false" ht="12.8" hidden="false" customHeight="false" outlineLevel="0" collapsed="false">
      <c r="B69" s="0" t="n">
        <v>0.66</v>
      </c>
      <c r="C69" s="26" t="n">
        <v>0.4</v>
      </c>
      <c r="F69" s="27"/>
    </row>
    <row r="70" customFormat="false" ht="12.8" hidden="false" customHeight="false" outlineLevel="0" collapsed="false">
      <c r="B70" s="0" t="n">
        <v>0.67</v>
      </c>
      <c r="C70" s="26" t="n">
        <v>0.4</v>
      </c>
      <c r="F70" s="27"/>
    </row>
    <row r="71" customFormat="false" ht="12.8" hidden="false" customHeight="false" outlineLevel="0" collapsed="false">
      <c r="B71" s="0" t="n">
        <v>0.68</v>
      </c>
      <c r="C71" s="26" t="n">
        <v>0.4</v>
      </c>
      <c r="F71" s="27"/>
    </row>
    <row r="72" customFormat="false" ht="12.8" hidden="false" customHeight="false" outlineLevel="0" collapsed="false">
      <c r="B72" s="0" t="n">
        <v>0.69</v>
      </c>
      <c r="C72" s="26" t="n">
        <v>0.4</v>
      </c>
      <c r="F72" s="27"/>
    </row>
    <row r="73" customFormat="false" ht="12.8" hidden="false" customHeight="false" outlineLevel="0" collapsed="false">
      <c r="B73" s="0" t="n">
        <v>0.7</v>
      </c>
      <c r="C73" s="26" t="n">
        <v>0.4</v>
      </c>
      <c r="F73" s="27"/>
    </row>
    <row r="74" customFormat="false" ht="12.8" hidden="false" customHeight="false" outlineLevel="0" collapsed="false">
      <c r="B74" s="0" t="n">
        <v>0.71</v>
      </c>
      <c r="C74" s="26" t="n">
        <v>0.4</v>
      </c>
      <c r="F74" s="27"/>
    </row>
    <row r="75" customFormat="false" ht="12.8" hidden="false" customHeight="false" outlineLevel="0" collapsed="false">
      <c r="B75" s="0" t="n">
        <v>0.72</v>
      </c>
      <c r="C75" s="26" t="n">
        <v>0.4</v>
      </c>
      <c r="F75" s="27"/>
    </row>
    <row r="76" customFormat="false" ht="12.8" hidden="false" customHeight="false" outlineLevel="0" collapsed="false">
      <c r="B76" s="0" t="n">
        <v>0.73</v>
      </c>
      <c r="C76" s="26" t="n">
        <v>0.4</v>
      </c>
      <c r="F76" s="27"/>
    </row>
    <row r="77" customFormat="false" ht="12.8" hidden="false" customHeight="false" outlineLevel="0" collapsed="false">
      <c r="B77" s="0" t="n">
        <v>0.74</v>
      </c>
      <c r="C77" s="26" t="n">
        <v>0.4</v>
      </c>
      <c r="F77" s="27"/>
    </row>
    <row r="78" customFormat="false" ht="12.8" hidden="false" customHeight="false" outlineLevel="0" collapsed="false">
      <c r="B78" s="0" t="n">
        <v>0.75</v>
      </c>
      <c r="C78" s="26" t="n">
        <v>0.4</v>
      </c>
      <c r="F78" s="27"/>
    </row>
    <row r="79" customFormat="false" ht="12.8" hidden="false" customHeight="false" outlineLevel="0" collapsed="false">
      <c r="B79" s="0" t="n">
        <v>0.76</v>
      </c>
      <c r="C79" s="26" t="n">
        <v>0.4</v>
      </c>
      <c r="F79" s="27"/>
    </row>
    <row r="80" customFormat="false" ht="12.8" hidden="false" customHeight="false" outlineLevel="0" collapsed="false">
      <c r="B80" s="0" t="n">
        <v>0.77</v>
      </c>
      <c r="C80" s="26" t="n">
        <v>0.4</v>
      </c>
      <c r="F80" s="27"/>
    </row>
    <row r="81" customFormat="false" ht="12.8" hidden="false" customHeight="false" outlineLevel="0" collapsed="false">
      <c r="B81" s="0" t="n">
        <v>0.78</v>
      </c>
      <c r="C81" s="26" t="n">
        <v>0.4</v>
      </c>
      <c r="F81" s="27"/>
    </row>
    <row r="82" customFormat="false" ht="12.8" hidden="false" customHeight="false" outlineLevel="0" collapsed="false">
      <c r="B82" s="0" t="n">
        <v>0.79</v>
      </c>
      <c r="C82" s="26" t="n">
        <v>0.4</v>
      </c>
      <c r="F82" s="27"/>
    </row>
    <row r="83" customFormat="false" ht="12.8" hidden="false" customHeight="false" outlineLevel="0" collapsed="false">
      <c r="B83" s="0" t="n">
        <v>0.8</v>
      </c>
      <c r="C83" s="24" t="n">
        <v>0.6</v>
      </c>
      <c r="F83" s="27"/>
    </row>
    <row r="84" customFormat="false" ht="12.8" hidden="false" customHeight="false" outlineLevel="0" collapsed="false">
      <c r="B84" s="0" t="n">
        <v>0.81</v>
      </c>
      <c r="C84" s="24" t="n">
        <v>0.6</v>
      </c>
      <c r="F84" s="27"/>
    </row>
    <row r="85" customFormat="false" ht="12.8" hidden="false" customHeight="false" outlineLevel="0" collapsed="false">
      <c r="B85" s="0" t="n">
        <v>0.82</v>
      </c>
      <c r="C85" s="24" t="n">
        <v>0.6</v>
      </c>
      <c r="F85" s="27"/>
    </row>
    <row r="86" customFormat="false" ht="12.8" hidden="false" customHeight="false" outlineLevel="0" collapsed="false">
      <c r="B86" s="0" t="n">
        <v>0.83</v>
      </c>
      <c r="C86" s="24" t="n">
        <v>0.6</v>
      </c>
      <c r="F86" s="27"/>
    </row>
    <row r="87" customFormat="false" ht="12.8" hidden="false" customHeight="false" outlineLevel="0" collapsed="false">
      <c r="B87" s="0" t="n">
        <v>0.84</v>
      </c>
      <c r="C87" s="24" t="n">
        <v>0.6</v>
      </c>
      <c r="F87" s="27"/>
    </row>
    <row r="88" customFormat="false" ht="12.8" hidden="false" customHeight="false" outlineLevel="0" collapsed="false">
      <c r="B88" s="0" t="n">
        <v>0.85</v>
      </c>
      <c r="C88" s="24" t="n">
        <v>0.6</v>
      </c>
      <c r="F88" s="27"/>
    </row>
    <row r="89" customFormat="false" ht="12.8" hidden="false" customHeight="false" outlineLevel="0" collapsed="false">
      <c r="B89" s="0" t="n">
        <v>0.86</v>
      </c>
      <c r="C89" s="24" t="n">
        <v>0.6</v>
      </c>
      <c r="F89" s="27"/>
    </row>
    <row r="90" customFormat="false" ht="12.8" hidden="false" customHeight="false" outlineLevel="0" collapsed="false">
      <c r="B90" s="0" t="n">
        <v>0.87</v>
      </c>
      <c r="C90" s="24" t="n">
        <v>0.6</v>
      </c>
      <c r="F90" s="27"/>
    </row>
    <row r="91" customFormat="false" ht="12.8" hidden="false" customHeight="false" outlineLevel="0" collapsed="false">
      <c r="B91" s="0" t="n">
        <v>0.88</v>
      </c>
      <c r="C91" s="24" t="n">
        <v>0.6</v>
      </c>
      <c r="F91" s="27"/>
    </row>
    <row r="92" customFormat="false" ht="12.8" hidden="false" customHeight="false" outlineLevel="0" collapsed="false">
      <c r="B92" s="0" t="n">
        <v>0.89</v>
      </c>
      <c r="C92" s="24" t="n">
        <v>0.6</v>
      </c>
      <c r="F92" s="27"/>
    </row>
    <row r="93" customFormat="false" ht="12.8" hidden="false" customHeight="false" outlineLevel="0" collapsed="false">
      <c r="B93" s="0" t="n">
        <v>0.9</v>
      </c>
      <c r="C93" s="24" t="n">
        <v>0.6</v>
      </c>
      <c r="F93" s="27"/>
    </row>
    <row r="94" customFormat="false" ht="12.8" hidden="false" customHeight="false" outlineLevel="0" collapsed="false">
      <c r="B94" s="0" t="n">
        <v>0.91</v>
      </c>
      <c r="C94" s="24" t="n">
        <v>0.6</v>
      </c>
      <c r="F94" s="27"/>
    </row>
    <row r="95" customFormat="false" ht="12.8" hidden="false" customHeight="false" outlineLevel="0" collapsed="false">
      <c r="B95" s="0" t="n">
        <v>0.92</v>
      </c>
      <c r="C95" s="24" t="n">
        <v>0.6</v>
      </c>
      <c r="F95" s="27"/>
    </row>
    <row r="96" customFormat="false" ht="12.8" hidden="false" customHeight="false" outlineLevel="0" collapsed="false">
      <c r="B96" s="0" t="n">
        <v>0.93</v>
      </c>
      <c r="C96" s="24" t="n">
        <v>0.6</v>
      </c>
      <c r="F96" s="27"/>
    </row>
    <row r="97" customFormat="false" ht="12.8" hidden="false" customHeight="false" outlineLevel="0" collapsed="false">
      <c r="B97" s="0" t="n">
        <v>0.94</v>
      </c>
      <c r="C97" s="24" t="n">
        <v>0.6</v>
      </c>
      <c r="F97" s="27"/>
    </row>
    <row r="98" customFormat="false" ht="12.8" hidden="false" customHeight="false" outlineLevel="0" collapsed="false">
      <c r="B98" s="0" t="n">
        <v>0.95</v>
      </c>
      <c r="C98" s="24" t="n">
        <v>0.6</v>
      </c>
      <c r="F98" s="27"/>
    </row>
    <row r="99" customFormat="false" ht="12.8" hidden="false" customHeight="false" outlineLevel="0" collapsed="false">
      <c r="B99" s="0" t="n">
        <v>0.96</v>
      </c>
      <c r="C99" s="24" t="n">
        <v>0.6</v>
      </c>
      <c r="F99" s="27"/>
    </row>
    <row r="100" customFormat="false" ht="12.8" hidden="false" customHeight="false" outlineLevel="0" collapsed="false">
      <c r="B100" s="0" t="n">
        <v>0.97</v>
      </c>
      <c r="C100" s="24" t="n">
        <v>0.6</v>
      </c>
      <c r="F100" s="27"/>
    </row>
    <row r="101" customFormat="false" ht="12.8" hidden="false" customHeight="false" outlineLevel="0" collapsed="false">
      <c r="B101" s="0" t="n">
        <v>0.98</v>
      </c>
      <c r="C101" s="24" t="n">
        <v>0.6</v>
      </c>
      <c r="F101" s="27"/>
    </row>
    <row r="102" customFormat="false" ht="12.8" hidden="false" customHeight="false" outlineLevel="0" collapsed="false">
      <c r="B102" s="0" t="n">
        <v>0.99</v>
      </c>
      <c r="C102" s="24" t="n">
        <v>0.6</v>
      </c>
      <c r="F102" s="27"/>
    </row>
    <row r="103" customFormat="false" ht="12.8" hidden="false" customHeight="false" outlineLevel="0" collapsed="false">
      <c r="B103" s="0" t="n">
        <v>1</v>
      </c>
      <c r="C103" s="14" t="n">
        <v>1</v>
      </c>
      <c r="F103" s="27"/>
    </row>
    <row r="104" customFormat="false" ht="12.8" hidden="false" customHeight="false" outlineLevel="0" collapsed="false">
      <c r="B104" s="0" t="n">
        <v>1.01</v>
      </c>
      <c r="C104" s="14" t="n">
        <v>1</v>
      </c>
      <c r="F104" s="27"/>
    </row>
    <row r="105" customFormat="false" ht="12.8" hidden="false" customHeight="false" outlineLevel="0" collapsed="false">
      <c r="B105" s="0" t="n">
        <v>1.02</v>
      </c>
      <c r="C105" s="14" t="n">
        <v>1</v>
      </c>
      <c r="F105" s="27"/>
    </row>
    <row r="106" customFormat="false" ht="12.8" hidden="false" customHeight="false" outlineLevel="0" collapsed="false">
      <c r="B106" s="0" t="n">
        <v>1.03</v>
      </c>
      <c r="C106" s="14" t="n">
        <v>1</v>
      </c>
      <c r="F106" s="27"/>
    </row>
    <row r="107" customFormat="false" ht="12.8" hidden="false" customHeight="false" outlineLevel="0" collapsed="false">
      <c r="B107" s="0" t="n">
        <v>1.04</v>
      </c>
      <c r="C107" s="14" t="n">
        <v>1</v>
      </c>
      <c r="F107" s="27"/>
    </row>
    <row r="108" customFormat="false" ht="12.8" hidden="false" customHeight="false" outlineLevel="0" collapsed="false">
      <c r="B108" s="0" t="n">
        <v>1.05</v>
      </c>
      <c r="C108" s="14" t="n">
        <v>1</v>
      </c>
      <c r="F108" s="27"/>
    </row>
    <row r="109" customFormat="false" ht="12.8" hidden="false" customHeight="false" outlineLevel="0" collapsed="false">
      <c r="B109" s="0" t="n">
        <v>1.06</v>
      </c>
      <c r="C109" s="14" t="n">
        <v>1</v>
      </c>
      <c r="F109" s="27"/>
    </row>
    <row r="110" customFormat="false" ht="12.8" hidden="false" customHeight="false" outlineLevel="0" collapsed="false">
      <c r="B110" s="0" t="n">
        <v>1.07</v>
      </c>
      <c r="C110" s="14" t="n">
        <v>1</v>
      </c>
      <c r="F110" s="27"/>
    </row>
    <row r="111" customFormat="false" ht="12.8" hidden="false" customHeight="false" outlineLevel="0" collapsed="false">
      <c r="B111" s="0" t="n">
        <v>1.08</v>
      </c>
      <c r="C111" s="14" t="n">
        <v>1</v>
      </c>
      <c r="F111" s="27"/>
    </row>
    <row r="112" customFormat="false" ht="12.8" hidden="false" customHeight="false" outlineLevel="0" collapsed="false">
      <c r="B112" s="0" t="n">
        <v>1.09</v>
      </c>
      <c r="C112" s="14" t="n">
        <v>1</v>
      </c>
      <c r="F112" s="27"/>
    </row>
    <row r="113" customFormat="false" ht="12.8" hidden="false" customHeight="false" outlineLevel="0" collapsed="false">
      <c r="B113" s="0" t="n">
        <v>1.1</v>
      </c>
      <c r="C113" s="14" t="n">
        <v>1.1</v>
      </c>
      <c r="F113" s="27"/>
    </row>
    <row r="114" customFormat="false" ht="12.8" hidden="false" customHeight="false" outlineLevel="0" collapsed="false">
      <c r="B114" s="0" t="n">
        <v>1.11</v>
      </c>
      <c r="C114" s="14" t="n">
        <v>1.1</v>
      </c>
      <c r="F114" s="27"/>
    </row>
    <row r="115" customFormat="false" ht="12.8" hidden="false" customHeight="false" outlineLevel="0" collapsed="false">
      <c r="B115" s="0" t="n">
        <v>1.12</v>
      </c>
      <c r="C115" s="14" t="n">
        <v>1.1</v>
      </c>
      <c r="F115" s="27"/>
    </row>
    <row r="116" customFormat="false" ht="12.8" hidden="false" customHeight="false" outlineLevel="0" collapsed="false">
      <c r="B116" s="0" t="n">
        <v>1.13</v>
      </c>
      <c r="C116" s="14" t="n">
        <v>1.1</v>
      </c>
      <c r="F116" s="27"/>
    </row>
    <row r="117" customFormat="false" ht="12.8" hidden="false" customHeight="false" outlineLevel="0" collapsed="false">
      <c r="B117" s="0" t="n">
        <v>1.14</v>
      </c>
      <c r="C117" s="14" t="n">
        <v>1.1</v>
      </c>
      <c r="F117" s="27"/>
    </row>
    <row r="118" customFormat="false" ht="12.8" hidden="false" customHeight="false" outlineLevel="0" collapsed="false">
      <c r="B118" s="0" t="n">
        <v>1.15</v>
      </c>
      <c r="C118" s="14" t="n">
        <v>1.1</v>
      </c>
      <c r="F118" s="27"/>
    </row>
    <row r="119" customFormat="false" ht="12.8" hidden="false" customHeight="false" outlineLevel="0" collapsed="false">
      <c r="B119" s="0" t="n">
        <v>1.16</v>
      </c>
      <c r="C119" s="14" t="n">
        <v>1.1</v>
      </c>
      <c r="F119" s="27"/>
    </row>
    <row r="120" customFormat="false" ht="12.8" hidden="false" customHeight="false" outlineLevel="0" collapsed="false">
      <c r="B120" s="0" t="n">
        <v>1.17</v>
      </c>
      <c r="C120" s="14" t="n">
        <v>1.1</v>
      </c>
      <c r="F120" s="27"/>
    </row>
    <row r="121" customFormat="false" ht="12.8" hidden="false" customHeight="false" outlineLevel="0" collapsed="false">
      <c r="B121" s="0" t="n">
        <v>1.18</v>
      </c>
      <c r="C121" s="14" t="n">
        <v>1.1</v>
      </c>
      <c r="F121" s="27"/>
    </row>
    <row r="122" customFormat="false" ht="12.8" hidden="false" customHeight="false" outlineLevel="0" collapsed="false">
      <c r="B122" s="0" t="n">
        <v>1.19</v>
      </c>
      <c r="C122" s="14" t="n">
        <v>1.1</v>
      </c>
      <c r="F122" s="27"/>
    </row>
    <row r="123" customFormat="false" ht="12.8" hidden="false" customHeight="false" outlineLevel="0" collapsed="false">
      <c r="B123" s="0" t="n">
        <v>1.2</v>
      </c>
      <c r="C123" s="14" t="n">
        <v>1.2</v>
      </c>
      <c r="F123" s="27"/>
    </row>
    <row r="124" customFormat="false" ht="12.8" hidden="false" customHeight="false" outlineLevel="0" collapsed="false">
      <c r="B124" s="0" t="n">
        <v>1.21</v>
      </c>
      <c r="C124" s="14" t="n">
        <v>1.2</v>
      </c>
      <c r="F124" s="27"/>
    </row>
    <row r="125" customFormat="false" ht="12.8" hidden="false" customHeight="false" outlineLevel="0" collapsed="false">
      <c r="B125" s="0" t="n">
        <v>1.22</v>
      </c>
      <c r="C125" s="14" t="n">
        <v>1.2</v>
      </c>
      <c r="F125" s="27"/>
    </row>
    <row r="126" customFormat="false" ht="12.8" hidden="false" customHeight="false" outlineLevel="0" collapsed="false">
      <c r="B126" s="0" t="n">
        <v>1.23</v>
      </c>
      <c r="C126" s="14" t="n">
        <v>1.2</v>
      </c>
      <c r="F126" s="27"/>
    </row>
    <row r="127" customFormat="false" ht="12.8" hidden="false" customHeight="false" outlineLevel="0" collapsed="false">
      <c r="B127" s="0" t="n">
        <v>1.24</v>
      </c>
      <c r="C127" s="14" t="n">
        <v>1.2</v>
      </c>
      <c r="F127" s="27"/>
    </row>
    <row r="128" customFormat="false" ht="12.8" hidden="false" customHeight="false" outlineLevel="0" collapsed="false">
      <c r="B128" s="0" t="n">
        <v>1.25</v>
      </c>
      <c r="C128" s="14" t="n">
        <v>1.2</v>
      </c>
      <c r="F128" s="27"/>
    </row>
    <row r="129" customFormat="false" ht="12.8" hidden="false" customHeight="false" outlineLevel="0" collapsed="false">
      <c r="B129" s="0" t="n">
        <v>1.26</v>
      </c>
      <c r="C129" s="14" t="n">
        <v>1.2</v>
      </c>
      <c r="F129" s="27"/>
    </row>
    <row r="130" customFormat="false" ht="12.8" hidden="false" customHeight="false" outlineLevel="0" collapsed="false">
      <c r="B130" s="0" t="n">
        <v>1.27</v>
      </c>
      <c r="C130" s="14" t="n">
        <v>1.2</v>
      </c>
      <c r="F130" s="27"/>
    </row>
    <row r="131" customFormat="false" ht="12.8" hidden="false" customHeight="false" outlineLevel="0" collapsed="false">
      <c r="B131" s="0" t="n">
        <v>1.28</v>
      </c>
      <c r="C131" s="14" t="n">
        <v>1.2</v>
      </c>
      <c r="F131" s="27"/>
    </row>
    <row r="132" customFormat="false" ht="12.8" hidden="false" customHeight="false" outlineLevel="0" collapsed="false">
      <c r="B132" s="0" t="n">
        <v>1.29</v>
      </c>
      <c r="C132" s="14" t="n">
        <v>1.2</v>
      </c>
      <c r="F132" s="27"/>
    </row>
    <row r="133" customFormat="false" ht="12.8" hidden="false" customHeight="false" outlineLevel="0" collapsed="false">
      <c r="B133" s="0" t="n">
        <v>1.3</v>
      </c>
      <c r="C133" s="14" t="n">
        <v>1.3</v>
      </c>
      <c r="F133" s="27"/>
    </row>
    <row r="134" customFormat="false" ht="12.8" hidden="false" customHeight="false" outlineLevel="0" collapsed="false">
      <c r="B134" s="0" t="n">
        <v>1.31</v>
      </c>
      <c r="C134" s="14" t="n">
        <v>1.3</v>
      </c>
      <c r="F134" s="27"/>
    </row>
    <row r="135" customFormat="false" ht="12.8" hidden="false" customHeight="false" outlineLevel="0" collapsed="false">
      <c r="B135" s="0" t="n">
        <v>1.32</v>
      </c>
      <c r="C135" s="14" t="n">
        <v>1.3</v>
      </c>
      <c r="F135" s="27"/>
    </row>
    <row r="136" customFormat="false" ht="12.8" hidden="false" customHeight="false" outlineLevel="0" collapsed="false">
      <c r="B136" s="0" t="n">
        <v>1.33</v>
      </c>
      <c r="C136" s="14" t="n">
        <v>1.3</v>
      </c>
      <c r="F136" s="27"/>
    </row>
    <row r="137" customFormat="false" ht="12.8" hidden="false" customHeight="false" outlineLevel="0" collapsed="false">
      <c r="B137" s="0" t="n">
        <v>1.34</v>
      </c>
      <c r="C137" s="14" t="n">
        <v>1.3</v>
      </c>
      <c r="F137" s="27"/>
    </row>
    <row r="138" customFormat="false" ht="12.8" hidden="false" customHeight="false" outlineLevel="0" collapsed="false">
      <c r="B138" s="0" t="n">
        <v>1.35</v>
      </c>
      <c r="C138" s="14" t="n">
        <v>1.3</v>
      </c>
      <c r="F138" s="27"/>
    </row>
    <row r="139" customFormat="false" ht="12.8" hidden="false" customHeight="false" outlineLevel="0" collapsed="false">
      <c r="B139" s="0" t="n">
        <v>1.36</v>
      </c>
      <c r="C139" s="14" t="n">
        <v>1.3</v>
      </c>
      <c r="F139" s="27"/>
    </row>
    <row r="140" customFormat="false" ht="12.8" hidden="false" customHeight="false" outlineLevel="0" collapsed="false">
      <c r="B140" s="0" t="n">
        <v>1.37</v>
      </c>
      <c r="C140" s="14" t="n">
        <v>1.3</v>
      </c>
      <c r="F140" s="27"/>
    </row>
    <row r="141" customFormat="false" ht="12.8" hidden="false" customHeight="false" outlineLevel="0" collapsed="false">
      <c r="B141" s="0" t="n">
        <v>1.38</v>
      </c>
      <c r="C141" s="14" t="n">
        <v>1.3</v>
      </c>
      <c r="F141" s="27"/>
    </row>
    <row r="142" customFormat="false" ht="12.8" hidden="false" customHeight="false" outlineLevel="0" collapsed="false">
      <c r="B142" s="0" t="n">
        <v>1.39</v>
      </c>
      <c r="C142" s="14" t="n">
        <v>1.3</v>
      </c>
      <c r="F142" s="27"/>
    </row>
    <row r="143" customFormat="false" ht="12.8" hidden="false" customHeight="false" outlineLevel="0" collapsed="false">
      <c r="B143" s="0" t="n">
        <v>1.4</v>
      </c>
      <c r="C143" s="14" t="n">
        <v>1.4</v>
      </c>
      <c r="F143" s="27"/>
    </row>
    <row r="144" customFormat="false" ht="12.8" hidden="false" customHeight="false" outlineLevel="0" collapsed="false">
      <c r="B144" s="0" t="n">
        <v>1.41</v>
      </c>
      <c r="C144" s="14" t="n">
        <v>1.4</v>
      </c>
      <c r="F144" s="27"/>
    </row>
    <row r="145" customFormat="false" ht="12.8" hidden="false" customHeight="false" outlineLevel="0" collapsed="false">
      <c r="B145" s="0" t="n">
        <v>1.42</v>
      </c>
      <c r="C145" s="14" t="n">
        <v>1.4</v>
      </c>
      <c r="F145" s="27"/>
    </row>
    <row r="146" customFormat="false" ht="12.8" hidden="false" customHeight="false" outlineLevel="0" collapsed="false">
      <c r="B146" s="0" t="n">
        <v>1.43</v>
      </c>
      <c r="C146" s="14" t="n">
        <v>1.4</v>
      </c>
      <c r="F146" s="27"/>
    </row>
    <row r="147" customFormat="false" ht="12.8" hidden="false" customHeight="false" outlineLevel="0" collapsed="false">
      <c r="B147" s="0" t="n">
        <v>1.44</v>
      </c>
      <c r="C147" s="14" t="n">
        <v>1.4</v>
      </c>
      <c r="F147" s="27"/>
    </row>
    <row r="148" customFormat="false" ht="12.8" hidden="false" customHeight="false" outlineLevel="0" collapsed="false">
      <c r="B148" s="0" t="n">
        <v>1.45</v>
      </c>
      <c r="C148" s="14" t="n">
        <v>1.4</v>
      </c>
      <c r="F148" s="27"/>
    </row>
    <row r="149" customFormat="false" ht="12.8" hidden="false" customHeight="false" outlineLevel="0" collapsed="false">
      <c r="B149" s="0" t="n">
        <v>1.46</v>
      </c>
      <c r="C149" s="14" t="n">
        <v>1.4</v>
      </c>
      <c r="F149" s="27"/>
    </row>
    <row r="150" customFormat="false" ht="12.8" hidden="false" customHeight="false" outlineLevel="0" collapsed="false">
      <c r="B150" s="0" t="n">
        <v>1.47</v>
      </c>
      <c r="C150" s="14" t="n">
        <v>1.4</v>
      </c>
      <c r="F150" s="27"/>
    </row>
    <row r="151" customFormat="false" ht="12.8" hidden="false" customHeight="false" outlineLevel="0" collapsed="false">
      <c r="B151" s="0" t="n">
        <v>1.48</v>
      </c>
      <c r="C151" s="14" t="n">
        <v>1.4</v>
      </c>
      <c r="F151" s="27"/>
    </row>
    <row r="152" customFormat="false" ht="12.8" hidden="false" customHeight="false" outlineLevel="0" collapsed="false">
      <c r="B152" s="0" t="n">
        <v>1.49</v>
      </c>
      <c r="C152" s="14" t="n">
        <v>1.4</v>
      </c>
      <c r="F152" s="27"/>
    </row>
    <row r="153" customFormat="false" ht="12.8" hidden="false" customHeight="false" outlineLevel="0" collapsed="false">
      <c r="B153" s="0" t="n">
        <v>1.5</v>
      </c>
      <c r="C153" s="14" t="n">
        <v>1.5</v>
      </c>
      <c r="F153" s="27"/>
    </row>
    <row r="154" customFormat="false" ht="12.8" hidden="false" customHeight="false" outlineLevel="0" collapsed="false">
      <c r="B154" s="0" t="n">
        <v>1.51</v>
      </c>
      <c r="C154" s="14" t="n">
        <v>1.5</v>
      </c>
      <c r="F154" s="27"/>
    </row>
    <row r="155" customFormat="false" ht="12.8" hidden="false" customHeight="false" outlineLevel="0" collapsed="false">
      <c r="B155" s="0" t="n">
        <v>1.52</v>
      </c>
      <c r="C155" s="14" t="n">
        <v>1.5</v>
      </c>
      <c r="F155" s="27"/>
    </row>
    <row r="156" customFormat="false" ht="12.8" hidden="false" customHeight="false" outlineLevel="0" collapsed="false">
      <c r="B156" s="0" t="n">
        <v>1.53</v>
      </c>
      <c r="C156" s="14" t="n">
        <v>1.5</v>
      </c>
      <c r="F156" s="27"/>
    </row>
    <row r="157" customFormat="false" ht="12.8" hidden="false" customHeight="false" outlineLevel="0" collapsed="false">
      <c r="B157" s="0" t="n">
        <v>1.54</v>
      </c>
      <c r="C157" s="14" t="n">
        <v>1.5</v>
      </c>
      <c r="F157" s="27"/>
    </row>
    <row r="158" customFormat="false" ht="12.8" hidden="false" customHeight="false" outlineLevel="0" collapsed="false">
      <c r="B158" s="0" t="n">
        <v>1.55</v>
      </c>
      <c r="C158" s="14" t="n">
        <v>1.5</v>
      </c>
      <c r="F158" s="27"/>
    </row>
    <row r="159" customFormat="false" ht="12.8" hidden="false" customHeight="false" outlineLevel="0" collapsed="false">
      <c r="B159" s="0" t="n">
        <v>1.56</v>
      </c>
      <c r="C159" s="14" t="n">
        <v>1.5</v>
      </c>
      <c r="F159" s="27"/>
    </row>
    <row r="160" customFormat="false" ht="12.8" hidden="false" customHeight="false" outlineLevel="0" collapsed="false">
      <c r="B160" s="0" t="n">
        <v>1.57</v>
      </c>
      <c r="C160" s="14" t="n">
        <v>1.5</v>
      </c>
      <c r="F160" s="27"/>
    </row>
    <row r="161" customFormat="false" ht="12.8" hidden="false" customHeight="false" outlineLevel="0" collapsed="false">
      <c r="B161" s="0" t="n">
        <v>1.58</v>
      </c>
      <c r="C161" s="14" t="n">
        <v>1.5</v>
      </c>
      <c r="F161" s="27"/>
    </row>
    <row r="162" customFormat="false" ht="12.8" hidden="false" customHeight="false" outlineLevel="0" collapsed="false">
      <c r="B162" s="0" t="n">
        <v>1.59</v>
      </c>
      <c r="C162" s="14" t="n">
        <v>1.5</v>
      </c>
      <c r="F162" s="27"/>
    </row>
    <row r="163" customFormat="false" ht="12.8" hidden="false" customHeight="false" outlineLevel="0" collapsed="false">
      <c r="B163" s="0" t="n">
        <v>1.6</v>
      </c>
      <c r="C163" s="14" t="n">
        <v>1.6</v>
      </c>
      <c r="F163" s="27"/>
    </row>
    <row r="164" customFormat="false" ht="12.8" hidden="false" customHeight="false" outlineLevel="0" collapsed="false">
      <c r="B164" s="0" t="n">
        <v>1.61</v>
      </c>
      <c r="C164" s="14" t="n">
        <v>1.6</v>
      </c>
    </row>
    <row r="165" customFormat="false" ht="12.8" hidden="false" customHeight="false" outlineLevel="0" collapsed="false">
      <c r="B165" s="0" t="n">
        <v>1.62</v>
      </c>
      <c r="C165" s="14" t="n">
        <v>1.6</v>
      </c>
    </row>
    <row r="166" customFormat="false" ht="12.8" hidden="false" customHeight="false" outlineLevel="0" collapsed="false">
      <c r="B166" s="0" t="n">
        <v>1.63</v>
      </c>
      <c r="C166" s="14" t="n">
        <v>1.6</v>
      </c>
    </row>
    <row r="167" customFormat="false" ht="12.8" hidden="false" customHeight="false" outlineLevel="0" collapsed="false">
      <c r="B167" s="0" t="n">
        <v>1.64</v>
      </c>
      <c r="C167" s="14" t="n">
        <v>1.6</v>
      </c>
    </row>
    <row r="168" customFormat="false" ht="12.8" hidden="false" customHeight="false" outlineLevel="0" collapsed="false">
      <c r="B168" s="0" t="n">
        <v>1.65</v>
      </c>
      <c r="C168" s="14" t="n">
        <v>1.6</v>
      </c>
    </row>
    <row r="169" customFormat="false" ht="12.8" hidden="false" customHeight="false" outlineLevel="0" collapsed="false">
      <c r="B169" s="0" t="n">
        <v>1.66</v>
      </c>
      <c r="C169" s="14" t="n">
        <v>1.6</v>
      </c>
    </row>
    <row r="170" customFormat="false" ht="12.8" hidden="false" customHeight="false" outlineLevel="0" collapsed="false">
      <c r="B170" s="0" t="n">
        <v>1.67</v>
      </c>
      <c r="C170" s="14" t="n">
        <v>1.6</v>
      </c>
    </row>
    <row r="171" customFormat="false" ht="12.8" hidden="false" customHeight="false" outlineLevel="0" collapsed="false">
      <c r="B171" s="0" t="n">
        <v>1.68</v>
      </c>
      <c r="C171" s="14" t="n">
        <v>1.6</v>
      </c>
    </row>
    <row r="172" customFormat="false" ht="12.8" hidden="false" customHeight="false" outlineLevel="0" collapsed="false">
      <c r="B172" s="0" t="n">
        <v>1.69</v>
      </c>
      <c r="C172" s="14" t="n">
        <v>1.6</v>
      </c>
    </row>
    <row r="173" customFormat="false" ht="12.8" hidden="false" customHeight="false" outlineLevel="0" collapsed="false">
      <c r="B173" s="0" t="n">
        <v>1.7</v>
      </c>
      <c r="C173" s="14" t="n">
        <v>1.7</v>
      </c>
    </row>
    <row r="174" customFormat="false" ht="12.8" hidden="false" customHeight="false" outlineLevel="0" collapsed="false">
      <c r="B174" s="0" t="n">
        <v>1.71</v>
      </c>
      <c r="C174" s="14" t="n">
        <v>1.7</v>
      </c>
    </row>
    <row r="175" customFormat="false" ht="12.8" hidden="false" customHeight="false" outlineLevel="0" collapsed="false">
      <c r="B175" s="0" t="n">
        <v>1.72</v>
      </c>
      <c r="C175" s="14" t="n">
        <v>1.7</v>
      </c>
    </row>
    <row r="176" customFormat="false" ht="12.8" hidden="false" customHeight="false" outlineLevel="0" collapsed="false">
      <c r="B176" s="0" t="n">
        <v>1.73</v>
      </c>
      <c r="C176" s="14" t="n">
        <v>1.7</v>
      </c>
    </row>
    <row r="177" customFormat="false" ht="12.8" hidden="false" customHeight="false" outlineLevel="0" collapsed="false">
      <c r="B177" s="0" t="n">
        <v>1.74</v>
      </c>
      <c r="C177" s="14" t="n">
        <v>1.7</v>
      </c>
    </row>
    <row r="178" customFormat="false" ht="12.8" hidden="false" customHeight="false" outlineLevel="0" collapsed="false">
      <c r="B178" s="0" t="n">
        <v>1.75</v>
      </c>
      <c r="C178" s="14" t="n">
        <v>1.7</v>
      </c>
    </row>
    <row r="179" customFormat="false" ht="12.8" hidden="false" customHeight="false" outlineLevel="0" collapsed="false">
      <c r="B179" s="0" t="n">
        <v>1.76</v>
      </c>
      <c r="C179" s="14" t="n">
        <v>1.7</v>
      </c>
    </row>
    <row r="180" customFormat="false" ht="12.8" hidden="false" customHeight="false" outlineLevel="0" collapsed="false">
      <c r="B180" s="0" t="n">
        <v>1.77</v>
      </c>
      <c r="C180" s="14" t="n">
        <v>1.7</v>
      </c>
    </row>
    <row r="181" customFormat="false" ht="12.8" hidden="false" customHeight="false" outlineLevel="0" collapsed="false">
      <c r="B181" s="0" t="n">
        <v>1.78</v>
      </c>
      <c r="C181" s="14" t="n">
        <v>1.7</v>
      </c>
    </row>
    <row r="182" customFormat="false" ht="12.8" hidden="false" customHeight="false" outlineLevel="0" collapsed="false">
      <c r="B182" s="0" t="n">
        <v>1.79</v>
      </c>
      <c r="C182" s="14" t="n">
        <v>1.7</v>
      </c>
    </row>
    <row r="183" customFormat="false" ht="12.8" hidden="false" customHeight="false" outlineLevel="0" collapsed="false">
      <c r="B183" s="0" t="n">
        <v>1.8</v>
      </c>
      <c r="C183" s="14" t="n">
        <v>1.8</v>
      </c>
    </row>
    <row r="184" customFormat="false" ht="12.8" hidden="false" customHeight="false" outlineLevel="0" collapsed="false">
      <c r="B184" s="0" t="n">
        <v>1.81</v>
      </c>
      <c r="C184" s="14" t="n">
        <v>1.8</v>
      </c>
    </row>
    <row r="185" customFormat="false" ht="12.8" hidden="false" customHeight="false" outlineLevel="0" collapsed="false">
      <c r="B185" s="0" t="n">
        <v>1.82</v>
      </c>
      <c r="C185" s="14" t="n">
        <v>1.8</v>
      </c>
    </row>
    <row r="186" customFormat="false" ht="12.8" hidden="false" customHeight="false" outlineLevel="0" collapsed="false">
      <c r="B186" s="0" t="n">
        <v>1.83</v>
      </c>
      <c r="C186" s="14" t="n">
        <v>1.8</v>
      </c>
    </row>
    <row r="187" customFormat="false" ht="12.8" hidden="false" customHeight="false" outlineLevel="0" collapsed="false">
      <c r="B187" s="0" t="n">
        <v>1.84</v>
      </c>
      <c r="C187" s="14" t="n">
        <v>1.8</v>
      </c>
    </row>
    <row r="188" customFormat="false" ht="12.8" hidden="false" customHeight="false" outlineLevel="0" collapsed="false">
      <c r="B188" s="0" t="n">
        <v>1.85</v>
      </c>
      <c r="C188" s="14" t="n">
        <v>1.8</v>
      </c>
    </row>
    <row r="189" customFormat="false" ht="12.8" hidden="false" customHeight="false" outlineLevel="0" collapsed="false">
      <c r="B189" s="0" t="n">
        <v>1.86</v>
      </c>
      <c r="C189" s="14" t="n">
        <v>1.8</v>
      </c>
    </row>
    <row r="190" customFormat="false" ht="12.8" hidden="false" customHeight="false" outlineLevel="0" collapsed="false">
      <c r="B190" s="0" t="n">
        <v>1.87</v>
      </c>
      <c r="C190" s="14" t="n">
        <v>1.8</v>
      </c>
    </row>
    <row r="191" customFormat="false" ht="12.8" hidden="false" customHeight="false" outlineLevel="0" collapsed="false">
      <c r="B191" s="0" t="n">
        <v>1.88</v>
      </c>
      <c r="C191" s="14" t="n">
        <v>1.8</v>
      </c>
    </row>
    <row r="192" customFormat="false" ht="12.8" hidden="false" customHeight="false" outlineLevel="0" collapsed="false">
      <c r="B192" s="0" t="n">
        <v>1.89</v>
      </c>
      <c r="C192" s="14" t="n">
        <v>1.8</v>
      </c>
    </row>
    <row r="193" customFormat="false" ht="12.8" hidden="false" customHeight="false" outlineLevel="0" collapsed="false">
      <c r="B193" s="0" t="n">
        <v>1.9</v>
      </c>
      <c r="C193" s="14" t="n">
        <v>1.9</v>
      </c>
    </row>
    <row r="194" customFormat="false" ht="12.8" hidden="false" customHeight="false" outlineLevel="0" collapsed="false">
      <c r="B194" s="0" t="n">
        <v>1.91</v>
      </c>
      <c r="C194" s="14" t="n">
        <v>1.9</v>
      </c>
    </row>
    <row r="195" customFormat="false" ht="12.8" hidden="false" customHeight="false" outlineLevel="0" collapsed="false">
      <c r="B195" s="0" t="n">
        <v>1.92</v>
      </c>
      <c r="C195" s="14" t="n">
        <v>1.9</v>
      </c>
    </row>
    <row r="196" customFormat="false" ht="12.8" hidden="false" customHeight="false" outlineLevel="0" collapsed="false">
      <c r="B196" s="0" t="n">
        <v>1.93</v>
      </c>
      <c r="C196" s="14" t="n">
        <v>1.9</v>
      </c>
    </row>
    <row r="197" customFormat="false" ht="12.8" hidden="false" customHeight="false" outlineLevel="0" collapsed="false">
      <c r="B197" s="0" t="n">
        <v>1.94</v>
      </c>
      <c r="C197" s="14" t="n">
        <v>1.9</v>
      </c>
    </row>
    <row r="198" customFormat="false" ht="12.8" hidden="false" customHeight="false" outlineLevel="0" collapsed="false">
      <c r="B198" s="0" t="n">
        <v>1.95</v>
      </c>
      <c r="C198" s="14" t="n">
        <v>1.9</v>
      </c>
    </row>
    <row r="199" customFormat="false" ht="12.8" hidden="false" customHeight="false" outlineLevel="0" collapsed="false">
      <c r="B199" s="0" t="n">
        <v>1.96</v>
      </c>
      <c r="C199" s="14" t="n">
        <v>1.9</v>
      </c>
    </row>
    <row r="200" customFormat="false" ht="12.8" hidden="false" customHeight="false" outlineLevel="0" collapsed="false">
      <c r="B200" s="0" t="n">
        <v>1.97</v>
      </c>
      <c r="C200" s="14" t="n">
        <v>1.9</v>
      </c>
    </row>
    <row r="201" customFormat="false" ht="12.8" hidden="false" customHeight="false" outlineLevel="0" collapsed="false">
      <c r="B201" s="0" t="n">
        <v>1.98</v>
      </c>
      <c r="C201" s="14" t="n">
        <v>1.9</v>
      </c>
    </row>
    <row r="202" customFormat="false" ht="12.8" hidden="false" customHeight="false" outlineLevel="0" collapsed="false">
      <c r="B202" s="0" t="n">
        <v>1.99</v>
      </c>
      <c r="C202" s="14" t="n">
        <v>1.9</v>
      </c>
    </row>
    <row r="203" customFormat="false" ht="12.8" hidden="false" customHeight="false" outlineLevel="0" collapsed="false">
      <c r="B203" s="0" t="n">
        <v>2</v>
      </c>
      <c r="C203" s="14" t="n">
        <v>2</v>
      </c>
    </row>
    <row r="204" customFormat="false" ht="12.8" hidden="false" customHeight="false" outlineLevel="0" collapsed="false">
      <c r="B204" s="0" t="n">
        <v>0</v>
      </c>
      <c r="C204" s="14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F1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9" activeCellId="0" sqref="H9"/>
    </sheetView>
  </sheetViews>
  <sheetFormatPr defaultColWidth="11.55078125" defaultRowHeight="12.8" zeroHeight="false" outlineLevelRow="0" outlineLevelCol="0"/>
  <cols>
    <col collapsed="false" customWidth="true" hidden="false" outlineLevel="0" max="3" min="3" style="0" width="20.96"/>
  </cols>
  <sheetData>
    <row r="3" customFormat="false" ht="12.8" hidden="false" customHeight="false" outlineLevel="0" collapsed="false">
      <c r="B3" s="28" t="s">
        <v>4</v>
      </c>
      <c r="C3" s="29" t="s">
        <v>38</v>
      </c>
    </row>
    <row r="4" customFormat="false" ht="12.8" hidden="false" customHeight="false" outlineLevel="0" collapsed="false">
      <c r="B4" s="28" t="s">
        <v>39</v>
      </c>
      <c r="C4" s="29" t="s">
        <v>40</v>
      </c>
    </row>
    <row r="5" customFormat="false" ht="35.05" hidden="false" customHeight="false" outlineLevel="0" collapsed="false">
      <c r="B5" s="6" t="s">
        <v>41</v>
      </c>
      <c r="C5" s="6" t="s">
        <v>42</v>
      </c>
      <c r="D5" s="6" t="s">
        <v>43</v>
      </c>
      <c r="E5" s="6" t="s">
        <v>44</v>
      </c>
      <c r="F5" s="6" t="s">
        <v>45</v>
      </c>
    </row>
    <row r="6" customFormat="false" ht="12.8" hidden="false" customHeight="false" outlineLevel="0" collapsed="false">
      <c r="B6" s="30" t="n">
        <v>1</v>
      </c>
      <c r="C6" s="31" t="s">
        <v>46</v>
      </c>
      <c r="D6" s="32" t="n">
        <v>67</v>
      </c>
      <c r="E6" s="33" t="s">
        <v>47</v>
      </c>
      <c r="F6" s="34" t="n">
        <v>1000</v>
      </c>
    </row>
    <row r="7" customFormat="false" ht="12.8" hidden="false" customHeight="false" outlineLevel="0" collapsed="false">
      <c r="B7" s="35" t="n">
        <v>2</v>
      </c>
      <c r="C7" s="36" t="s">
        <v>48</v>
      </c>
      <c r="D7" s="37" t="n">
        <v>63</v>
      </c>
      <c r="E7" s="38" t="s">
        <v>49</v>
      </c>
      <c r="F7" s="39" t="n">
        <v>500</v>
      </c>
    </row>
    <row r="8" customFormat="false" ht="12.8" hidden="false" customHeight="false" outlineLevel="0" collapsed="false">
      <c r="B8" s="40" t="n">
        <v>3</v>
      </c>
      <c r="C8" s="41" t="s">
        <v>50</v>
      </c>
      <c r="D8" s="42" t="n">
        <v>58</v>
      </c>
      <c r="E8" s="43" t="s">
        <v>51</v>
      </c>
      <c r="F8" s="44" t="n">
        <v>200</v>
      </c>
    </row>
    <row r="9" customFormat="false" ht="12.8" hidden="false" customHeight="false" outlineLevel="0" collapsed="false">
      <c r="B9" s="45" t="n">
        <v>4</v>
      </c>
      <c r="C9" s="46" t="s">
        <v>52</v>
      </c>
      <c r="D9" s="10" t="n">
        <v>54</v>
      </c>
      <c r="E9" s="20"/>
      <c r="F9" s="12"/>
    </row>
    <row r="10" customFormat="false" ht="12.8" hidden="false" customHeight="false" outlineLevel="0" collapsed="false">
      <c r="B10" s="45" t="n">
        <v>5</v>
      </c>
      <c r="C10" s="46" t="s">
        <v>53</v>
      </c>
      <c r="D10" s="10" t="n">
        <v>53</v>
      </c>
      <c r="E10" s="20"/>
      <c r="F10" s="12"/>
    </row>
    <row r="11" customFormat="false" ht="12.8" hidden="false" customHeight="false" outlineLevel="0" collapsed="false">
      <c r="B11" s="45" t="n">
        <v>6</v>
      </c>
      <c r="C11" s="46" t="s">
        <v>54</v>
      </c>
      <c r="D11" s="10" t="n">
        <v>50</v>
      </c>
      <c r="E11" s="20"/>
      <c r="F11" s="12"/>
    </row>
    <row r="12" customFormat="false" ht="12.8" hidden="false" customHeight="false" outlineLevel="0" collapsed="false">
      <c r="B12" s="45" t="n">
        <v>7</v>
      </c>
      <c r="C12" s="46" t="s">
        <v>55</v>
      </c>
      <c r="D12" s="47" t="n">
        <v>47</v>
      </c>
      <c r="E12" s="20"/>
      <c r="F12" s="12"/>
    </row>
    <row r="13" customFormat="false" ht="12.8" hidden="false" customHeight="false" outlineLevel="0" collapsed="false">
      <c r="B13" s="45" t="n">
        <v>8</v>
      </c>
      <c r="C13" s="46" t="s">
        <v>56</v>
      </c>
      <c r="D13" s="47" t="n">
        <v>44</v>
      </c>
      <c r="E13" s="20"/>
      <c r="F13" s="12"/>
    </row>
    <row r="14" customFormat="false" ht="12.8" hidden="false" customHeight="false" outlineLevel="0" collapsed="false">
      <c r="B14" s="45" t="n">
        <v>9</v>
      </c>
      <c r="C14" s="46" t="s">
        <v>57</v>
      </c>
      <c r="D14" s="47" t="n">
        <v>41</v>
      </c>
      <c r="E14" s="20"/>
      <c r="F14" s="1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423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2020-10-12T18:05:28Z</dcterms:created>
  <dc:creator/>
  <dc:description/>
  <dc:language>pl-PL</dc:language>
  <cp:lastModifiedBy/>
  <dcterms:modified xsi:type="dcterms:W3CDTF">2020-11-09T19:22:14Z</dcterms:modified>
  <cp:revision>72</cp:revision>
  <dc:subject/>
  <dc:title/>
</cp:coreProperties>
</file>